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240" tabRatio="828"/>
  </bookViews>
  <sheets>
    <sheet name="Кіріспе" sheetId="1" r:id="rId1"/>
    <sheet name="Мазмұны" sheetId="2" r:id="rId2"/>
    <sheet name="Корпоративтік басқару" sheetId="11" r:id="rId3"/>
    <sheet name="Сыбайлас жемқорлыққа қарсы күре" sheetId="12" r:id="rId4"/>
    <sheet name="Клиенттермен өзара әрекеттестік" sheetId="15" r:id="rId5"/>
    <sheet name="Қоғам алдындағы жауапкершілік" sheetId="16" r:id="rId6"/>
    <sheet name="Қоршаған ортаны қорғау" sheetId="17" r:id="rId7"/>
    <sheet name="Персонал" sheetId="10" r:id="rId8"/>
    <sheet name="Еңбекті қорғау және қауіпсіздік" sheetId="13" r:id="rId9"/>
  </sheets>
  <definedNames>
    <definedName name="_xlnm.Print_Area" localSheetId="0">Кіріспе!$A$1:$C$41</definedName>
    <definedName name="_xlnm.Print_Area" localSheetId="4">'Клиенттермен өзара әрекеттестік'!$A$1:$F$50</definedName>
    <definedName name="_xlnm.Print_Area" localSheetId="2">'Корпоративтік басқару'!$A$1:$F$98</definedName>
    <definedName name="_xlnm.Print_Area" localSheetId="5">'Қоғам алдындағы жауапкершілік'!$A$1:$F$45</definedName>
    <definedName name="_xlnm.Print_Area" localSheetId="6">'Қоршаған ортаны қорғау'!$A$1:$F$46</definedName>
    <definedName name="_xlnm.Print_Area" localSheetId="8">'Еңбекті қорғау және қауіпсіздік'!$A$1:$F$48</definedName>
    <definedName name="_xlnm.Print_Area" localSheetId="7">Персонал!$A$1:$J$281</definedName>
    <definedName name="_xlnm.Print_Area" localSheetId="3">'Сыбайлас жемқорлыққа қарсы күре'!$A$1:$G$44</definedName>
    <definedName name="_xlnm.Print_Area" localSheetId="1">Мазмұны!$A$1:$F$35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<sst xmlns="http://schemas.openxmlformats.org/spreadsheetml/2006/main" count="773" uniqueCount="267">
  <si>
    <t xml:space="preserve">ESG Databook </t>
  </si>
  <si>
    <t>"Азиялық Несие Қоры" микроқаржылық ұйымы" ЖШС</t>
  </si>
  <si>
    <t xml:space="preserve">Есепті кезең: 2024 жыл </t>
  </si>
  <si>
    <t>ESG Databook туралы</t>
  </si>
  <si>
    <t>ESG деректер кітабында ұсынылған ақпарат «Азия Несиелік Қоры» микроқаржылық ұйымы» ЖШС тұрақты даму саласындағы негізгі сандық көрсеткіштерін көрсетеді.</t>
  </si>
  <si>
    <t>Бұл құжат 2024 жылғы AНҚ жылдық есебінде берілген ақпаратты толықтырады және 2024 жылдың 1 қаңтарынан 31 желтоқсанына дейінгі AНҚ қызметінің барлық түрлерін қамтиды.</t>
  </si>
  <si>
    <t>Егер басқасы көрсетілмесе, мәліметтер метрикалық жүйе мен қазақстандық теңгені пайдалана отырып ұсынылады. Кейбір сандар мен пайыздар дөңгелектенуі мүмкін және жалпыға немесе 100%-ға қосылмауы мүмкін.</t>
  </si>
  <si>
    <t>Деректер мен қайта есептердегі өзгерістер есеп беру немесе жинау әдістерін жақсартуға байланысты жыл ішінде орын алуы мүмкін және қайта есеп беру түсіндірмесі ескеріледі.</t>
  </si>
  <si>
    <t>Жарияланған күні: 01 шілде 2025 ж.</t>
  </si>
  <si>
    <t>Мазмұны</t>
  </si>
  <si>
    <t>Корпоративтік басқару</t>
  </si>
  <si>
    <t>Персонал</t>
  </si>
  <si>
    <t>"Азиялық Несие Қоры" МҚҰ" ЖШС қатысушыларының құрылымы</t>
  </si>
  <si>
    <t>Персоналдың жалпы саны</t>
  </si>
  <si>
    <t>ВОРА Pte LTD түпкілікті бенефициарларының құрылымы</t>
  </si>
  <si>
    <t>Персоналдың гендерлік құрылымы</t>
  </si>
  <si>
    <t>Бақылау кеңесінің құрамы</t>
  </si>
  <si>
    <t>Персоналдың жас бойынша құрылымы</t>
  </si>
  <si>
    <t>Бақылау кеңесі мүшелерінің қызмет ету мерзімі</t>
  </si>
  <si>
    <t>Қызметкерлер санаттары бойынша бөлінген персонал құрылымы</t>
  </si>
  <si>
    <t>Бақылау кеңесі мүшелерінің азаматтығы</t>
  </si>
  <si>
    <t>Еңбек шарты бойынша кескіндегі персонал құрылымы</t>
  </si>
  <si>
    <t>Бақылау кеңесі комитеттерінің құрамы</t>
  </si>
  <si>
    <t>31.12.2024 ж. жағдайы бойынша қатысу аймақтары бойынша бөлінген персонал құрылымы 31.12.2024 ж</t>
  </si>
  <si>
    <t>Сыбайлас жемқорлыққа қарсы күрес</t>
  </si>
  <si>
    <t>31.12.2024 ж. жағдай бойынша ұлты бойынша жіктелген персонал құрылымы</t>
  </si>
  <si>
    <t>Сыбайлас жемқорлықпен және алаяқтықпен күресу</t>
  </si>
  <si>
    <t>Жұмысқа қабылданған персонал саны</t>
  </si>
  <si>
    <t>Этикалық кодексті оқытудан өту</t>
  </si>
  <si>
    <t>2024 жылға арналған жалдау айналымы</t>
  </si>
  <si>
    <t>Сыбайлас жемқорлыққа қарсы оқытудан өту</t>
  </si>
  <si>
    <t>Кадрлардың ауысуы</t>
  </si>
  <si>
    <t>Комплаенс</t>
  </si>
  <si>
    <t>2024 жылғы кету айналымы</t>
  </si>
  <si>
    <t>Клиенттермен өзара әрекеттесу</t>
  </si>
  <si>
    <t>2024 жылы оқытудан өткен персонал</t>
  </si>
  <si>
    <t>Шағымдар саны</t>
  </si>
  <si>
    <t>Оқытудың орташа сағат саны</t>
  </si>
  <si>
    <t>Клиенттердің дербес деректерінің таралуы, ұрлануы немесе жоғалу фактілерін растайтын оқиғаларға қатысты шағымдар</t>
  </si>
  <si>
    <t>Оқытудың сағат саны</t>
  </si>
  <si>
    <t>Клиенттердің қанағаттану деңгейі</t>
  </si>
  <si>
    <t>Нәтижелілікті бағалаудан өткен персонал үлесі</t>
  </si>
  <si>
    <t>Қоғам алдындағы жауапкершілік</t>
  </si>
  <si>
    <t>Қанағаттану сауалнамасының нәтижелері</t>
  </si>
  <si>
    <t>Құрылған және бөлінген қосылған құн туралы ақпарат</t>
  </si>
  <si>
    <t>2024 жылға арналған бала күтімі бойынша демалыс</t>
  </si>
  <si>
    <t>Мемлекет тарапынан көрсетілетін қаржылық көмек</t>
  </si>
  <si>
    <t>31.12.2024 ж. жағдай бойынша жұмыс өтілі</t>
  </si>
  <si>
    <t>Қайырымдылыққа жұмсалған шығындар</t>
  </si>
  <si>
    <t>31.12.2024 ж. жағдай бойынша орташа жұмыс істеген жыл саны</t>
  </si>
  <si>
    <t>Қаржылық сауаттылық бойынша тренингтерге қатысушылар саны</t>
  </si>
  <si>
    <t>2024 жылға арналған әйелдер мен ерлердің орташа айлық жалақысының арақатынасы</t>
  </si>
  <si>
    <t>Қоршаған ортаны қорғау</t>
  </si>
  <si>
    <t>2024 ж. әйелдермен ерлердің жалпы жылдық өтемақысының арақатынасы</t>
  </si>
  <si>
    <t>Алматы қаласындағы бас кеңсенің қалдықтарын басқару</t>
  </si>
  <si>
    <t>Компанияға еңбек қатынастарын тәртібін бұзғаны үшін түскен шағымдар саны</t>
  </si>
  <si>
    <t>Электр энергиясын тұтыну</t>
  </si>
  <si>
    <t>Еңбекті қорғау және қауіпсіздік</t>
  </si>
  <si>
    <t>Парниктік газдар шығарындылары</t>
  </si>
  <si>
    <t>Қызметкерлердің денсаулығы мен қауіпсіздігі</t>
  </si>
  <si>
    <t xml:space="preserve">Парниктік газдардың әрбір түрі үшін бөлек парниктік газдардың шығарындылары </t>
  </si>
  <si>
    <t>Еңбек қорғау және техника қауіпсіздігі бойынша оқудан өткен персонал саны</t>
  </si>
  <si>
    <t>өлш.бірлігі</t>
  </si>
  <si>
    <t>BOPA Pte LTD:</t>
  </si>
  <si>
    <t>%</t>
  </si>
  <si>
    <t>«Каравелла Инвест» ЖШС</t>
  </si>
  <si>
    <t>Атауы</t>
  </si>
  <si>
    <t>Investment Fund for Developing Countries</t>
  </si>
  <si>
    <t>Finnish Fund Industrial Cooperation LTD</t>
  </si>
  <si>
    <t>Selfinvest APS</t>
  </si>
  <si>
    <t>Әрқайсысы 8% үлеске ие өзге қатысушылар</t>
  </si>
  <si>
    <t>Барлық мүшелер, соның ішінде</t>
  </si>
  <si>
    <t>адам</t>
  </si>
  <si>
    <t>Тәуелсіз</t>
  </si>
  <si>
    <t>Тәуелсіздер үлесі</t>
  </si>
  <si>
    <t>Гендерлік түрлілік</t>
  </si>
  <si>
    <t>Әйелдер</t>
  </si>
  <si>
    <t>Әйелдер үлесі</t>
  </si>
  <si>
    <t>Ерлер</t>
  </si>
  <si>
    <t>Жасы бойынша түрлілік</t>
  </si>
  <si>
    <t>&lt;30 жас</t>
  </si>
  <si>
    <t>30-50 жас</t>
  </si>
  <si>
    <t>&gt;50 жас</t>
  </si>
  <si>
    <t>&lt;7 жыл</t>
  </si>
  <si>
    <t>7-12 жыл</t>
  </si>
  <si>
    <t>Барлығы:</t>
  </si>
  <si>
    <t>Қазақстан</t>
  </si>
  <si>
    <t xml:space="preserve">Басқа елдер, оның ішінде: </t>
  </si>
  <si>
    <t>Дания</t>
  </si>
  <si>
    <t>Босния және Герцеговина</t>
  </si>
  <si>
    <t>Италия</t>
  </si>
  <si>
    <t>Нидерланды</t>
  </si>
  <si>
    <t>Германия</t>
  </si>
  <si>
    <t>Өзбекстан</t>
  </si>
  <si>
    <t>Тәуекелдерді басқару жөніндегі комитет</t>
  </si>
  <si>
    <t xml:space="preserve">Барлық мүшелер, соның ішінде: </t>
  </si>
  <si>
    <t>Комитет төрағасы - тәуелсіз директор</t>
  </si>
  <si>
    <t>Да</t>
  </si>
  <si>
    <t>Тәуелсіз мүшелер</t>
  </si>
  <si>
    <t>Комитет құрамындағы тәуелсіз мүшелер үлесі</t>
  </si>
  <si>
    <t>Отырыстар саны</t>
  </si>
  <si>
    <t>дана</t>
  </si>
  <si>
    <t>Аудит жөніндегі комитет</t>
  </si>
  <si>
    <t>Цифрландыру жөніндегі комитет</t>
  </si>
  <si>
    <t>Сыйақылар жөніндегі комитет</t>
  </si>
  <si>
    <t>Нет</t>
  </si>
  <si>
    <t>Сыбайлас жемқорлық пен алаяқтыққа қарсы іс-қимыл</t>
  </si>
  <si>
    <t>Сыбайлас жемқорлық және алаяқтық бойынша расталған фактілер</t>
  </si>
  <si>
    <t>Сыбайлас жемқорлыққа байланысты айыппұлдар немесе басқа жазалар</t>
  </si>
  <si>
    <t>млн. теңге</t>
  </si>
  <si>
    <t>2020</t>
  </si>
  <si>
    <t>Барлық қызметкерлер</t>
  </si>
  <si>
    <t>олардың ішінде оқытудан өткен</t>
  </si>
  <si>
    <t>Заңдарды немесе ережелерді сақтамағаны үшін айыппұлдар немесе басқа жазалар</t>
  </si>
  <si>
    <t>Кемсітушіліктің расталған жағдайлары</t>
  </si>
  <si>
    <t>Бәсекелестікке қарсы мінез-құлық немесе монополияға қарсы заңнаманы бұзумен байланысты сот істері</t>
  </si>
  <si>
    <t>Мүдделер қақтығысының расталған жағдайлары</t>
  </si>
  <si>
    <t>Инсайдерлік ақпаратты дұрыс емес ашудың расталған жағдайлары</t>
  </si>
  <si>
    <t>Клиенттермен өзара әрекеттестік</t>
  </si>
  <si>
    <t>Жалпы шағымдар саны</t>
  </si>
  <si>
    <t>Клиенттердің жеке деректерінің ағып кету, ұрлау немесе жоғалу фактілерін растайтын оқиғаларға шағымдар</t>
  </si>
  <si>
    <t>Тіркелген шағымдар мен оқиғалардың саны</t>
  </si>
  <si>
    <t>Клиенттердің қанағаттану индексі</t>
  </si>
  <si>
    <t>Тұтынушылық адалдық индексі (NPS)</t>
  </si>
  <si>
    <t>Тікелей құрылған экономикалық құн</t>
  </si>
  <si>
    <t>Кредиттер бойынша шығындардан кейінгі таза пайыздық кіріс</t>
  </si>
  <si>
    <t>Комиссиялар бойынша таза кірістер</t>
  </si>
  <si>
    <t>Өзге операциялық кірістер</t>
  </si>
  <si>
    <t>Бөлінген экономикалық құн</t>
  </si>
  <si>
    <t>Операциялық шығыстар, қоса алғанда:</t>
  </si>
  <si>
    <t>Әлеуметтік аударымдар мен еңбекақыдан алынатын салықтарды ескере отырып, қызметкерлердің еңбекақысы</t>
  </si>
  <si>
    <t>Корпоративтік табыс салығынан басқа салықтық шығыстар</t>
  </si>
  <si>
    <t>Корпоративтік салық бойынша шығындар</t>
  </si>
  <si>
    <t>Компания қатысушыларына дивидендтер төлеу</t>
  </si>
  <si>
    <t>Бөлінбеген экономикалық құн</t>
  </si>
  <si>
    <t>Қаржыландыру көлемі</t>
  </si>
  <si>
    <t>Қайырымдылық шығындары</t>
  </si>
  <si>
    <t>Барлығы</t>
  </si>
  <si>
    <t>Жылына қалдықтарды кәдеге жарату</t>
  </si>
  <si>
    <t>кг.</t>
  </si>
  <si>
    <t>пластик</t>
  </si>
  <si>
    <t>алюминий</t>
  </si>
  <si>
    <t>әйнек</t>
  </si>
  <si>
    <t>макулатура</t>
  </si>
  <si>
    <t>мұрағат құжаттары</t>
  </si>
  <si>
    <t>Қалдықтар мамандандырылған мердігерге тапсыру арқылы жойылады.</t>
  </si>
  <si>
    <t>Электр қуатын тұтыну</t>
  </si>
  <si>
    <t>кВт/сағ</t>
  </si>
  <si>
    <t>Scope 1</t>
  </si>
  <si>
    <t>тонна СО2 экв</t>
  </si>
  <si>
    <t>Scope 2</t>
  </si>
  <si>
    <t>тонна СО3 экв</t>
  </si>
  <si>
    <t>-</t>
  </si>
  <si>
    <t>Scope 3</t>
  </si>
  <si>
    <t>тонна СО4 экв</t>
  </si>
  <si>
    <t xml:space="preserve">Всего </t>
  </si>
  <si>
    <t>тонна СО5 экв</t>
  </si>
  <si>
    <t>Парниктік газдардың шығарындылары парниктік газдардың әрбір түрі үшін бөлек</t>
  </si>
  <si>
    <t>СO2</t>
  </si>
  <si>
    <t>тонна</t>
  </si>
  <si>
    <r>
      <rPr>
        <sz val="9"/>
        <color theme="1"/>
        <rFont val="Arial"/>
        <charset val="204"/>
        <scheme val="minor"/>
      </rPr>
      <t>CH4</t>
    </r>
    <r>
      <rPr>
        <sz val="12"/>
        <color rgb="FF000000"/>
        <rFont val="Times New Roman Regular"/>
        <charset val="134"/>
      </rPr>
      <t xml:space="preserve"> </t>
    </r>
  </si>
  <si>
    <t>N2O</t>
  </si>
  <si>
    <t>Персонал бойынша деректер</t>
  </si>
  <si>
    <t>*Бақылау кеңесі мүшелерін ескермегенде</t>
  </si>
  <si>
    <t>Жалпы персонал саны</t>
  </si>
  <si>
    <t xml:space="preserve">Ерлер </t>
  </si>
  <si>
    <t>&lt; 30 жас</t>
  </si>
  <si>
    <t>&gt; 50</t>
  </si>
  <si>
    <t>Басқарма</t>
  </si>
  <si>
    <t>Басшылар</t>
  </si>
  <si>
    <t>Мамандар</t>
  </si>
  <si>
    <t>Еңбек шарты бойынша персонал құрылымы</t>
  </si>
  <si>
    <t>Жұмыспен толық уақыт қамтылған қызметкерлер</t>
  </si>
  <si>
    <t>Жұмыспен толық уақыт емес қамтылған қызметкерлер</t>
  </si>
  <si>
    <t>Мерзімді еңбек шарты</t>
  </si>
  <si>
    <t>Мерзімсіз еңбек шарты</t>
  </si>
  <si>
    <t>Ұжымдық шарт</t>
  </si>
  <si>
    <t>Жұмыспен қамтылған мүмкіндіктері шектеулі тұлғалар</t>
  </si>
  <si>
    <t>31.12.2024 ж. жағдайы бойынша қатысу аймақтары бойынша бөлінген персонал құрылымы</t>
  </si>
  <si>
    <t>Аймақ</t>
  </si>
  <si>
    <t>персонал саны</t>
  </si>
  <si>
    <t>әйелдер</t>
  </si>
  <si>
    <t>ерлер</t>
  </si>
  <si>
    <t xml:space="preserve">БК (Алматы) </t>
  </si>
  <si>
    <t>Алматы облыстық филиалы</t>
  </si>
  <si>
    <t>Тараз филиалы</t>
  </si>
  <si>
    <t>Жамбыл филиалы</t>
  </si>
  <si>
    <t>Шымкент филиалы</t>
  </si>
  <si>
    <t>Қызылорда филиалы</t>
  </si>
  <si>
    <t>Түркістан филиалы</t>
  </si>
  <si>
    <t>Сарыағаш филиалы</t>
  </si>
  <si>
    <t>Қарағанды филиалы</t>
  </si>
  <si>
    <t>Ақмола филиалы</t>
  </si>
  <si>
    <t>Ұлытау филиалы</t>
  </si>
  <si>
    <t>Семей филиалы</t>
  </si>
  <si>
    <t>Шығыс Қазақстан филиалы</t>
  </si>
  <si>
    <t>Талдықорған филиалы</t>
  </si>
  <si>
    <t>Барлық персонал</t>
  </si>
  <si>
    <t>Ұлты</t>
  </si>
  <si>
    <t>қызметкерлердің жалпы санынан</t>
  </si>
  <si>
    <t>барлық басшы лауазымдардың жалпы санынан</t>
  </si>
  <si>
    <t>Қазақтар</t>
  </si>
  <si>
    <t>Орыстар</t>
  </si>
  <si>
    <t>Қалған ұлттар жиынтықпен</t>
  </si>
  <si>
    <t>Жалданған персоналы саны</t>
  </si>
  <si>
    <t>Аймақтар бойынша бөлінген жаңа қызметкерлер</t>
  </si>
  <si>
    <t>БК Алматы</t>
  </si>
  <si>
    <t>Гендер бойынша бөлінген жаңа қызметкерлер</t>
  </si>
  <si>
    <t>Жасы бойынша бөлінген жаңа қызметкерлер</t>
  </si>
  <si>
    <t>2024 жылдағы жалдау бойынша айналым</t>
  </si>
  <si>
    <t xml:space="preserve">өлш.бірлігі </t>
  </si>
  <si>
    <t>35.4</t>
  </si>
  <si>
    <t>Кеткен қызметкерлер саны</t>
  </si>
  <si>
    <t>Кадрлардың ерікті ауысуы</t>
  </si>
  <si>
    <t>Кадрлардың мәжбүрлі ауысуы</t>
  </si>
  <si>
    <t>Гендер бойынша кеткен қызметкерлер</t>
  </si>
  <si>
    <t>Жасы бойынша кеткен қызметкерлер</t>
  </si>
  <si>
    <t>Жалпы</t>
  </si>
  <si>
    <t>Кадрлардың гендерлік кескіндегі ауысуы</t>
  </si>
  <si>
    <t>Кадрлардың қызметкерлер санаттары бойынша ауысуы</t>
  </si>
  <si>
    <t>2024 жылдағы кету бойынша айналым</t>
  </si>
  <si>
    <t>Кеткен қызметкерлердің барлығы</t>
  </si>
  <si>
    <t>Гендер бойынша кескіндегі</t>
  </si>
  <si>
    <t>Санаттар бойынша кескіндегі</t>
  </si>
  <si>
    <t>Жасы бойынша кескіндегі</t>
  </si>
  <si>
    <t>Оқыту сағаттарын орташа саны</t>
  </si>
  <si>
    <t>1 қызметкерге жылына орташа оқу сағатының саны</t>
  </si>
  <si>
    <t>сағат</t>
  </si>
  <si>
    <t>Қызметкерлер санаттары бойынша кескіндегі</t>
  </si>
  <si>
    <t>Оқыту сағаттарының саны</t>
  </si>
  <si>
    <t>Оқыту сағатының барлығы</t>
  </si>
  <si>
    <t>Нәтижелілікті бағалаудан өткен қызметкерлердің пайызы</t>
  </si>
  <si>
    <t>Персоналдың қатысу деңгейі</t>
  </si>
  <si>
    <t>Персоналдың қанағаттану деңгейі</t>
  </si>
  <si>
    <t xml:space="preserve">eNPS </t>
  </si>
  <si>
    <t>2024 жылдағы бала күтімі бойынша демалыс</t>
  </si>
  <si>
    <t>Бала күтімі бойынша демалысқа кеткендердің саны</t>
  </si>
  <si>
    <t>Бала күтімі бойынша демалыстың орташа ұзақтығы</t>
  </si>
  <si>
    <t>ай</t>
  </si>
  <si>
    <t>Есепті жылы бала күтімі бойынша демалыс (бала күтімі бойынша демалыс) аяқталғаннан кейін есепті кезеңде жұмысқа оралған қызметкерлер саны</t>
  </si>
  <si>
    <t>Жұмысқа оралғаннан кейін 12 ай жұмыс істеген, жүктілік және босану бойынша демалыстан кейін жұмысқа қайта оралған жұмысшылар саны</t>
  </si>
  <si>
    <t>31.12.2024 ж. жағдайы бойынша жұмыс өтілі</t>
  </si>
  <si>
    <t>всего</t>
  </si>
  <si>
    <t>0-5 жыл</t>
  </si>
  <si>
    <t>6-10 жыл</t>
  </si>
  <si>
    <t>11-20 жыл</t>
  </si>
  <si>
    <t>21-30 жыл</t>
  </si>
  <si>
    <t>31.12.2024 ж. жағдайы бойынша жұмыс жылдарының орташа саны</t>
  </si>
  <si>
    <t>жыл</t>
  </si>
  <si>
    <t>Басқарма мүшелерінің арасындағы әйелдер мен ерлердің орташа айлық жалақыларының арақатынасы</t>
  </si>
  <si>
    <t>Орташа басшы лауазымды атқаратын әйелдер мен ерлердің орташа айлық жалақыларының арақатынасы (басқарушы директор, басшы, ұйым бөлімшесінің директоры)</t>
  </si>
  <si>
    <t>Мамандық лауазымдарды атқаратын әйелдер мен ерлердің орташа айлық жалақыларының арақатынасы</t>
  </si>
  <si>
    <t>2024 ж. әйелдердің жалпы жылдық өтемақысының ерлерге қатынасы</t>
  </si>
  <si>
    <t>Басқарма мүшелері арасындағы әйелдердің жалпы жылдық сыйақысының ерлерге қатынасы</t>
  </si>
  <si>
    <t>Шағымдардың барлығы</t>
  </si>
  <si>
    <t>Жазатайым оқиғалардың жалпы саны</t>
  </si>
  <si>
    <t>Жазатайым оқиғалардан зардап шеккендерің саны</t>
  </si>
  <si>
    <t>соның ішінде қайтыс болғандар</t>
  </si>
  <si>
    <t>соның ішінде ауыр деңгейдегі жарақаттар</t>
  </si>
  <si>
    <t>соның ішінде жеңіл деңгейдегі жарақаттар</t>
  </si>
  <si>
    <t xml:space="preserve">Уақытша жұмысқа қабілеттілікті жоғалтумен болған жарақаттар жиілігінің коэффициенті LTIFR </t>
  </si>
  <si>
    <t>1 млн. шаққандағы сағ. бірлігі</t>
  </si>
  <si>
    <t>LTАFR жазатайым оқиғалар жиілігінің коэффициенті</t>
  </si>
  <si>
    <t>ЕҚ және ҚТ бойынша оқытудан өткен персонал саны</t>
  </si>
  <si>
    <t>Еңбекті қорғау және қауіпсіздік бойынша нұсқаулық</t>
  </si>
  <si>
    <t>Алғашқы медициналық көмек көрсету</t>
  </si>
  <si>
    <t>ПTM және БиОТ бойынша сырттай оқыту сертификаттары 3 жыл бойы жарамды. Соңғы оқу – 2022 ж.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</si>
</sst>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_ "/>
    <numFmt numFmtId="177" formatCode="0.0_ "/>
    <numFmt numFmtId="178" formatCode="#0;&quot;-&quot;#0;#0;_(@_)"/>
  </numFmts>
  <fonts count="72">
    <font>
      <sz val="10"/>
      <color rgb="FF000000"/>
      <name val="Arial"/>
      <charset val="134"/>
      <scheme val="minor"/>
    </font>
    <font>
      <b/>
      <sz val="14"/>
      <color rgb="FF274E13"/>
      <name val="Calibri"/>
      <charset val="204"/>
    </font>
    <font>
      <sz val="10"/>
      <color theme="1"/>
      <name val="Calibri"/>
      <charset val="204"/>
    </font>
    <font>
      <b/>
      <sz val="18"/>
      <color rgb="FF000000"/>
      <name val="Arial"/>
      <charset val="204"/>
    </font>
    <font>
      <sz val="10"/>
      <name val="Arial"/>
      <charset val="204"/>
    </font>
    <font>
      <b/>
      <sz val="9"/>
      <color rgb="FF000000"/>
      <name val="Arial"/>
      <charset val="204"/>
    </font>
    <font>
      <sz val="9"/>
      <color theme="1"/>
      <name val="Arial"/>
      <charset val="204"/>
      <scheme val="minor"/>
    </font>
    <font>
      <b/>
      <sz val="9"/>
      <color theme="1"/>
      <name val="Arial"/>
      <charset val="204"/>
      <scheme val="minor"/>
    </font>
    <font>
      <sz val="9"/>
      <name val="Arial"/>
      <charset val="204"/>
      <scheme val="minor"/>
    </font>
    <font>
      <i/>
      <sz val="8"/>
      <color theme="1"/>
      <name val="Arial"/>
      <charset val="134"/>
      <scheme val="minor"/>
    </font>
    <font>
      <i/>
      <sz val="9"/>
      <color theme="1"/>
      <name val="Arial"/>
      <charset val="204"/>
      <scheme val="minor"/>
    </font>
    <font>
      <sz val="11"/>
      <color rgb="FF212121"/>
      <name val="Calibri"/>
      <charset val="204"/>
    </font>
    <font>
      <sz val="10"/>
      <color rgb="FFFF0000"/>
      <name val="Arial"/>
      <charset val="204"/>
    </font>
    <font>
      <sz val="7.5"/>
      <color theme="1"/>
      <name val="Arial"/>
      <charset val="204"/>
      <scheme val="minor"/>
    </font>
    <font>
      <sz val="9"/>
      <color rgb="FF000000"/>
      <name val="Arial"/>
      <charset val="204"/>
      <scheme val="minor"/>
    </font>
    <font>
      <sz val="9"/>
      <color rgb="FF000000"/>
      <name val="Arial"/>
      <charset val="204"/>
    </font>
    <font>
      <b/>
      <sz val="9"/>
      <color rgb="FFFF0000"/>
      <name val="Arial"/>
      <charset val="204"/>
      <scheme val="minor"/>
    </font>
    <font>
      <sz val="9"/>
      <name val="Arial"/>
      <charset val="204"/>
    </font>
    <font>
      <sz val="9"/>
      <color rgb="FFFF0000"/>
      <name val="Arial"/>
      <charset val="204"/>
      <scheme val="minor"/>
    </font>
    <font>
      <sz val="11"/>
      <color theme="1"/>
      <name val="Arial"/>
      <charset val="204"/>
      <scheme val="minor"/>
    </font>
    <font>
      <b/>
      <sz val="11"/>
      <color theme="1"/>
      <name val="Arial"/>
      <charset val="204"/>
      <scheme val="minor"/>
    </font>
    <font>
      <b/>
      <sz val="10"/>
      <color theme="1"/>
      <name val="Calibri"/>
      <charset val="204"/>
    </font>
    <font>
      <sz val="10"/>
      <color rgb="FFFF0000"/>
      <name val="Calibri"/>
      <charset val="204"/>
    </font>
    <font>
      <b/>
      <sz val="14"/>
      <color theme="1"/>
      <name val="Arial"/>
      <charset val="204"/>
      <scheme val="minor"/>
    </font>
    <font>
      <sz val="9"/>
      <color rgb="FF000000"/>
      <name val="Arial Regular"/>
      <charset val="134"/>
    </font>
    <font>
      <sz val="10"/>
      <color theme="1"/>
      <name val="Arial"/>
      <charset val="204"/>
    </font>
    <font>
      <b/>
      <sz val="18"/>
      <color rgb="FF000000"/>
      <name val="Arial Bold"/>
      <charset val="204"/>
    </font>
    <font>
      <b/>
      <sz val="10"/>
      <name val="Arial Bold"/>
      <charset val="204"/>
    </font>
    <font>
      <i/>
      <sz val="9"/>
      <color theme="1"/>
      <name val="Arial"/>
      <charset val="204"/>
    </font>
    <font>
      <b/>
      <sz val="9"/>
      <color rgb="FFFFFFFF"/>
      <name val="Arial"/>
      <charset val="204"/>
    </font>
    <font>
      <b/>
      <sz val="9"/>
      <color rgb="FF000000"/>
      <name val="Arial Bold"/>
      <charset val="204"/>
    </font>
    <font>
      <b/>
      <sz val="12"/>
      <color rgb="FF004077"/>
      <name val="Arial"/>
      <charset val="204"/>
    </font>
    <font>
      <b/>
      <sz val="9"/>
      <color rgb="FF000000"/>
      <name val="Arial"/>
      <charset val="204"/>
      <scheme val="minor"/>
    </font>
    <font>
      <b/>
      <sz val="9"/>
      <name val="Arial"/>
      <charset val="204"/>
      <scheme val="minor"/>
    </font>
    <font>
      <sz val="9"/>
      <color theme="1"/>
      <name val="Arial"/>
      <charset val="204"/>
    </font>
    <font>
      <sz val="14"/>
      <name val="Arial"/>
      <charset val="204"/>
    </font>
    <font>
      <b/>
      <sz val="14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9"/>
      <name val="Arial"/>
      <charset val="204"/>
    </font>
    <font>
      <u/>
      <sz val="9"/>
      <color rgb="FF800080"/>
      <name val="Arial"/>
      <charset val="134"/>
      <scheme val="minor"/>
    </font>
    <font>
      <u/>
      <sz val="9"/>
      <color rgb="FF800080"/>
      <name val="Arial"/>
      <charset val="204"/>
      <scheme val="minor"/>
    </font>
    <font>
      <sz val="9"/>
      <name val="Arial"/>
      <charset val="134"/>
    </font>
    <font>
      <sz val="8"/>
      <color rgb="FF000000"/>
      <name val="Arial"/>
      <charset val="134"/>
      <scheme val="minor"/>
    </font>
    <font>
      <sz val="8"/>
      <name val="Arial"/>
      <charset val="134"/>
    </font>
    <font>
      <sz val="10"/>
      <name val="Arial"/>
      <charset val="204"/>
      <scheme val="minor"/>
    </font>
    <font>
      <b/>
      <sz val="16"/>
      <color rgb="FF38761D"/>
      <name val="Arial"/>
      <charset val="204"/>
    </font>
    <font>
      <b/>
      <sz val="12"/>
      <color rgb="FF000000"/>
      <name val="Arial"/>
      <charset val="134"/>
    </font>
    <font>
      <sz val="10"/>
      <color rgb="FF000000"/>
      <name val="Arial"/>
      <charset val="204"/>
    </font>
    <font>
      <i/>
      <sz val="10"/>
      <color theme="1"/>
      <name val="Arial"/>
      <charset val="134"/>
    </font>
    <font>
      <sz val="11"/>
      <color theme="1"/>
      <name val="Arial"/>
      <charset val="134"/>
      <scheme val="minor"/>
    </font>
    <font>
      <sz val="10"/>
      <color rgb="FF000000"/>
      <name val="Arial"/>
      <charset val="204"/>
      <scheme val="minor"/>
    </font>
    <font>
      <u/>
      <sz val="10"/>
      <color theme="10"/>
      <name val="Arial"/>
      <charset val="20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rgb="FF000000"/>
      <name val="Times New Roman Regular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F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0" fillId="4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21" applyNumberFormat="0" applyAlignment="0" applyProtection="0">
      <alignment vertical="center"/>
    </xf>
    <xf numFmtId="0" fontId="61" fillId="6" borderId="22" applyNumberFormat="0" applyAlignment="0" applyProtection="0">
      <alignment vertical="center"/>
    </xf>
    <xf numFmtId="0" fontId="62" fillId="6" borderId="21" applyNumberFormat="0" applyAlignment="0" applyProtection="0">
      <alignment vertical="center"/>
    </xf>
    <xf numFmtId="0" fontId="63" fillId="7" borderId="23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9" fillId="0" borderId="0"/>
  </cellStyleXfs>
  <cellXfs count="21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176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12" fillId="0" borderId="0" xfId="0" applyFont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right" vertical="top"/>
    </xf>
    <xf numFmtId="0" fontId="7" fillId="0" borderId="1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16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176" fontId="4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1" fontId="6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177" fontId="8" fillId="0" borderId="4" xfId="0" applyNumberFormat="1" applyFont="1" applyBorder="1" applyAlignment="1">
      <alignment horizontal="right" vertical="top"/>
    </xf>
    <xf numFmtId="0" fontId="18" fillId="0" borderId="4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176" fontId="8" fillId="0" borderId="4" xfId="0" applyNumberFormat="1" applyFont="1" applyBorder="1" applyAlignment="1">
      <alignment horizontal="right" vertical="top"/>
    </xf>
    <xf numFmtId="9" fontId="6" fillId="0" borderId="4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177" fontId="6" fillId="0" borderId="0" xfId="0" applyNumberFormat="1" applyFont="1" applyAlignment="1">
      <alignment horizontal="right" vertical="top"/>
    </xf>
    <xf numFmtId="177" fontId="8" fillId="0" borderId="0" xfId="0" applyNumberFormat="1" applyFont="1" applyAlignment="1">
      <alignment horizontal="right" vertical="top"/>
    </xf>
    <xf numFmtId="0" fontId="17" fillId="0" borderId="4" xfId="0" applyFont="1" applyBorder="1" applyAlignment="1">
      <alignment horizontal="center" vertical="top"/>
    </xf>
    <xf numFmtId="9" fontId="20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/>
    </xf>
    <xf numFmtId="1" fontId="2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24" fillId="0" borderId="4" xfId="0" applyNumberFormat="1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4" fillId="0" borderId="4" xfId="0" applyFont="1" applyBorder="1" applyAlignment="1">
      <alignment horizontal="right" vertical="top" wrapText="1"/>
    </xf>
    <xf numFmtId="0" fontId="21" fillId="0" borderId="1" xfId="0" applyFont="1" applyBorder="1" applyAlignment="1">
      <alignment vertical="top"/>
    </xf>
    <xf numFmtId="0" fontId="0" fillId="2" borderId="0" xfId="0" applyFill="1"/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0" fontId="26" fillId="0" borderId="2" xfId="0" applyFont="1" applyBorder="1" applyAlignment="1">
      <alignment horizontal="left"/>
    </xf>
    <xf numFmtId="0" fontId="27" fillId="0" borderId="3" xfId="0" applyFont="1" applyBorder="1"/>
    <xf numFmtId="0" fontId="1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8" fillId="2" borderId="13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0" fontId="5" fillId="2" borderId="14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top"/>
    </xf>
    <xf numFmtId="0" fontId="27" fillId="0" borderId="7" xfId="0" applyFont="1" applyBorder="1"/>
    <xf numFmtId="0" fontId="25" fillId="0" borderId="8" xfId="0" applyFont="1" applyBorder="1" applyAlignment="1">
      <alignment vertical="top"/>
    </xf>
    <xf numFmtId="0" fontId="6" fillId="0" borderId="0" xfId="0" applyFont="1" applyAlignment="1">
      <alignment horizontal="right" vertical="center" wrapText="1"/>
    </xf>
    <xf numFmtId="0" fontId="15" fillId="2" borderId="0" xfId="0" applyFont="1" applyFill="1" applyAlignment="1">
      <alignment wrapText="1"/>
    </xf>
    <xf numFmtId="0" fontId="25" fillId="2" borderId="7" xfId="0" applyFont="1" applyFill="1" applyBorder="1" applyAlignment="1">
      <alignment vertical="top"/>
    </xf>
    <xf numFmtId="0" fontId="25" fillId="2" borderId="8" xfId="0" applyFont="1" applyFill="1" applyBorder="1" applyAlignment="1">
      <alignment vertical="top"/>
    </xf>
    <xf numFmtId="0" fontId="25" fillId="2" borderId="15" xfId="0" applyFont="1" applyFill="1" applyBorder="1" applyAlignment="1">
      <alignment vertical="top"/>
    </xf>
    <xf numFmtId="0" fontId="25" fillId="2" borderId="11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25" fillId="2" borderId="16" xfId="0" applyFont="1" applyFill="1" applyBorder="1" applyAlignment="1">
      <alignment vertical="top"/>
    </xf>
    <xf numFmtId="0" fontId="25" fillId="2" borderId="0" xfId="0" applyFont="1" applyFill="1" applyAlignment="1">
      <alignment horizontal="right" vertical="top"/>
    </xf>
    <xf numFmtId="178" fontId="29" fillId="3" borderId="0" xfId="0" applyNumberFormat="1" applyFont="1" applyFill="1" applyAlignment="1">
      <alignment horizontal="right" wrapText="1"/>
    </xf>
    <xf numFmtId="0" fontId="12" fillId="2" borderId="1" xfId="0" applyFont="1" applyFill="1" applyBorder="1" applyAlignment="1">
      <alignment vertical="top"/>
    </xf>
    <xf numFmtId="0" fontId="14" fillId="0" borderId="0" xfId="0" applyFont="1"/>
    <xf numFmtId="0" fontId="0" fillId="2" borderId="0" xfId="0" applyFill="1" applyAlignment="1">
      <alignment vertical="center"/>
    </xf>
    <xf numFmtId="0" fontId="26" fillId="0" borderId="3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/>
    <xf numFmtId="0" fontId="30" fillId="0" borderId="2" xfId="0" applyFont="1" applyBorder="1"/>
    <xf numFmtId="0" fontId="30" fillId="0" borderId="3" xfId="0" applyFont="1" applyBorder="1"/>
    <xf numFmtId="0" fontId="6" fillId="0" borderId="4" xfId="0" applyFont="1" applyBorder="1" applyAlignment="1">
      <alignment horizontal="left" vertical="center" wrapText="1"/>
    </xf>
    <xf numFmtId="9" fontId="6" fillId="0" borderId="4" xfId="3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9" fontId="6" fillId="0" borderId="0" xfId="3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1" fillId="0" borderId="10" xfId="0" applyFont="1" applyBorder="1" applyAlignment="1">
      <alignment vertical="top" wrapText="1"/>
    </xf>
    <xf numFmtId="0" fontId="32" fillId="2" borderId="0" xfId="0" applyFont="1" applyFill="1" applyAlignment="1">
      <alignment vertical="center" wrapText="1"/>
    </xf>
    <xf numFmtId="178" fontId="33" fillId="3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top"/>
    </xf>
    <xf numFmtId="0" fontId="30" fillId="0" borderId="7" xfId="0" applyFont="1" applyBorder="1"/>
    <xf numFmtId="0" fontId="34" fillId="0" borderId="8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5" fillId="0" borderId="11" xfId="0" applyFont="1" applyBorder="1" applyAlignment="1">
      <alignment vertical="top"/>
    </xf>
    <xf numFmtId="0" fontId="25" fillId="2" borderId="0" xfId="0" applyFont="1" applyFill="1" applyAlignment="1">
      <alignment vertical="center"/>
    </xf>
    <xf numFmtId="0" fontId="25" fillId="2" borderId="16" xfId="0" applyFont="1" applyFill="1" applyBorder="1" applyAlignment="1">
      <alignment vertical="center"/>
    </xf>
    <xf numFmtId="17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16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25" fillId="2" borderId="1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0" fontId="4" fillId="0" borderId="1" xfId="0" applyFont="1" applyBorder="1"/>
    <xf numFmtId="0" fontId="15" fillId="2" borderId="14" xfId="0" applyFont="1" applyFill="1" applyBorder="1" applyAlignment="1">
      <alignment horizontal="center" wrapText="1"/>
    </xf>
    <xf numFmtId="0" fontId="25" fillId="0" borderId="1" xfId="0" applyFont="1" applyBorder="1"/>
    <xf numFmtId="0" fontId="36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9" fillId="0" borderId="17" xfId="0" applyFont="1" applyBorder="1" applyAlignment="1">
      <alignment horizontal="center" wrapText="1"/>
    </xf>
    <xf numFmtId="0" fontId="40" fillId="2" borderId="14" xfId="6" applyFont="1" applyFill="1" applyBorder="1" applyAlignment="1">
      <alignment horizontal="left" vertical="top"/>
    </xf>
    <xf numFmtId="0" fontId="41" fillId="2" borderId="14" xfId="6" applyFont="1" applyFill="1" applyBorder="1" applyAlignment="1">
      <alignment horizontal="left" vertical="top"/>
    </xf>
    <xf numFmtId="0" fontId="42" fillId="0" borderId="16" xfId="0" applyFont="1" applyBorder="1"/>
    <xf numFmtId="0" fontId="42" fillId="0" borderId="1" xfId="0" applyFont="1" applyBorder="1"/>
    <xf numFmtId="0" fontId="40" fillId="2" borderId="0" xfId="6" applyFont="1" applyFill="1" applyBorder="1" applyAlignment="1">
      <alignment vertical="top"/>
    </xf>
    <xf numFmtId="0" fontId="41" fillId="2" borderId="14" xfId="6" applyFont="1" applyFill="1" applyBorder="1" applyAlignment="1">
      <alignment horizontal="left" vertical="top" wrapText="1"/>
    </xf>
    <xf numFmtId="0" fontId="40" fillId="0" borderId="0" xfId="6" applyFont="1" applyBorder="1" applyAlignment="1">
      <alignment horizontal="left" vertical="top"/>
    </xf>
    <xf numFmtId="0" fontId="41" fillId="0" borderId="0" xfId="6" applyFont="1" applyBorder="1" applyAlignment="1">
      <alignment horizontal="left" vertical="top"/>
    </xf>
    <xf numFmtId="0" fontId="43" fillId="0" borderId="0" xfId="0" applyFont="1"/>
    <xf numFmtId="0" fontId="44" fillId="0" borderId="1" xfId="0" applyFont="1" applyBorder="1" applyAlignment="1">
      <alignment horizontal="center" wrapText="1"/>
    </xf>
    <xf numFmtId="0" fontId="4" fillId="0" borderId="16" xfId="0" applyFont="1" applyBorder="1"/>
    <xf numFmtId="0" fontId="45" fillId="0" borderId="0" xfId="0" applyFont="1"/>
    <xf numFmtId="0" fontId="25" fillId="0" borderId="0" xfId="0" applyFont="1"/>
    <xf numFmtId="0" fontId="46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8" fillId="0" borderId="0" xfId="0" applyFont="1" applyAlignment="1">
      <alignment horizontal="left" vertical="top" wrapText="1"/>
    </xf>
    <xf numFmtId="0" fontId="37" fillId="0" borderId="0" xfId="0" applyFont="1" applyAlignment="1">
      <alignment vertical="top" wrapText="1"/>
    </xf>
    <xf numFmtId="0" fontId="49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8" fillId="0" borderId="0" xfId="0" applyFont="1" applyAlignment="1">
      <alignment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50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1</xdr:col>
      <xdr:colOff>1274445</xdr:colOff>
      <xdr:row>7</xdr:row>
      <xdr:rowOff>155575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975" y="414655"/>
          <a:ext cx="1274445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1057275</xdr:colOff>
      <xdr:row>3</xdr:row>
      <xdr:rowOff>100559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980" y="0"/>
          <a:ext cx="1057275" cy="877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4</xdr:row>
      <xdr:rowOff>226712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259080"/>
          <a:ext cx="1190625" cy="937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11413</xdr:rowOff>
    </xdr:from>
    <xdr:to>
      <xdr:col>1</xdr:col>
      <xdr:colOff>1190625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269875"/>
          <a:ext cx="1190625" cy="959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161925"/>
          <a:ext cx="1190625" cy="864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161925"/>
          <a:ext cx="1190625" cy="8648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106045"/>
          <a:ext cx="1190625" cy="865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4</xdr:row>
      <xdr:rowOff>150512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259080"/>
          <a:ext cx="1190625" cy="9277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475" y="106045"/>
          <a:ext cx="1190625" cy="86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95"/>
  <sheetViews>
    <sheetView showGridLines="0" tabSelected="1" workbookViewId="0">
      <selection activeCell="F13" sqref="F13"/>
    </sheetView>
  </sheetViews>
  <sheetFormatPr defaultColWidth="12.5535714285714" defaultRowHeight="15.2"/>
  <cols>
    <col min="1" max="1" width="4.33035714285714" customWidth="1"/>
    <col min="2" max="2" width="82" customWidth="1"/>
    <col min="3" max="3" width="7.88392857142857" customWidth="1"/>
    <col min="4" max="6" width="11.8839285714286" customWidth="1"/>
    <col min="7" max="7" width="13.1071428571429" customWidth="1"/>
    <col min="8" max="27" width="13.6607142857143" customWidth="1"/>
  </cols>
  <sheetData>
    <row r="1" spans="2:27"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2:27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2:27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2:27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2:27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2:27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</row>
    <row r="7" spans="2:27"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</row>
    <row r="8" spans="2:27"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</row>
    <row r="9" spans="2:27"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</row>
    <row r="10" spans="2:27"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</row>
    <row r="11" ht="23.2" spans="2:27">
      <c r="B11" s="205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</row>
    <row r="12" spans="2:27">
      <c r="B12" s="206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</row>
    <row r="13" ht="35.25" customHeight="1" spans="2:27">
      <c r="B13" s="207" t="s">
        <v>0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ht="18" spans="2:27">
      <c r="B14" s="208" t="s">
        <v>1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</row>
    <row r="15" s="203" customFormat="1" ht="16" spans="1:27">
      <c r="A15"/>
      <c r="B15" s="209" t="s">
        <v>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2:27">
      <c r="B16" s="210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2:27">
      <c r="B17" s="210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2:27">
      <c r="B18" s="210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ht="16" spans="2:27">
      <c r="B19" s="209" t="s">
        <v>3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</row>
    <row r="20" spans="2:27">
      <c r="B20" s="209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 s="42" customFormat="1" ht="52.5" customHeight="1" spans="2:27">
      <c r="B21" s="211" t="s">
        <v>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</row>
    <row r="22" s="42" customFormat="1" ht="52.5" customHeight="1" spans="2:27">
      <c r="B22" s="209" t="s">
        <v>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="42" customFormat="1" ht="63" customHeight="1" spans="2:27">
      <c r="B23" s="209" t="s"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="42" customFormat="1" ht="52.5" customHeight="1" spans="2:27">
      <c r="B24" s="209" t="s">
        <v>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</row>
    <row r="25" spans="2:27">
      <c r="B25" s="209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</row>
    <row r="26" spans="2:27">
      <c r="B26" s="209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</row>
    <row r="27" ht="16" spans="2:27">
      <c r="B27" s="212" t="s">
        <v>8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</row>
    <row r="28" spans="2:27">
      <c r="B28" s="21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</row>
    <row r="29" spans="2:27"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</row>
    <row r="30" spans="2:27"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</row>
    <row r="31" spans="2:27"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</row>
    <row r="32" spans="2:27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</row>
    <row r="33" spans="2:27"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</row>
    <row r="34" spans="2:27"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</row>
    <row r="35" spans="2:27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</row>
    <row r="36" spans="2:27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</row>
    <row r="37" spans="2:27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</row>
    <row r="38" spans="2:27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</row>
    <row r="39" spans="2:27"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</row>
    <row r="40" spans="2:27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</row>
    <row r="41" spans="2:27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</row>
    <row r="42" spans="2:27"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</row>
    <row r="43" spans="2:27"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</row>
    <row r="44" spans="2:27"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</row>
    <row r="45" spans="2:27"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</row>
    <row r="46" spans="2:27"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</row>
    <row r="47" spans="2:27"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 spans="2:27"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</row>
    <row r="49" spans="2:27"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</row>
    <row r="50" spans="2:27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</row>
    <row r="51" spans="2:27"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</row>
    <row r="52" spans="2:27"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</row>
    <row r="53" spans="2:27"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</row>
    <row r="54" spans="2:27"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</row>
    <row r="55" spans="2:27"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</row>
    <row r="56" spans="2:27">
      <c r="B56" s="214"/>
      <c r="C56" s="215"/>
      <c r="D56" s="215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</row>
    <row r="57" spans="2:27"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</row>
    <row r="58" spans="2:27"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</row>
    <row r="59" spans="2:27"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</row>
    <row r="60" spans="2:27"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</row>
    <row r="61" spans="2:27"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</row>
    <row r="62" spans="2:27"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</row>
    <row r="63" spans="2:27"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</row>
    <row r="64" spans="2:27"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</row>
    <row r="65" spans="2:27"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</row>
    <row r="66" spans="2:27"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</row>
    <row r="67" spans="2:27"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</row>
    <row r="68" spans="2:27"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</row>
    <row r="69" spans="2:27"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</row>
    <row r="70" spans="2:27"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</row>
    <row r="71" spans="2:27"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</row>
    <row r="72" spans="2:27"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</row>
    <row r="73" spans="2:27"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</row>
    <row r="74" spans="2:27"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</row>
    <row r="75" spans="2:27"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</row>
    <row r="76" spans="2:27"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</row>
    <row r="77" spans="2:27"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</row>
    <row r="78" spans="2:27"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</row>
    <row r="79" spans="2:27"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</row>
    <row r="80" spans="2:27"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</row>
    <row r="81" spans="2:27"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</row>
    <row r="82" spans="2:27"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</row>
    <row r="83" spans="2:27"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</row>
    <row r="84" spans="2:27"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</row>
    <row r="85" spans="2:27"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</row>
    <row r="86" spans="2:27"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</row>
    <row r="87" spans="2:27"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</row>
    <row r="88" spans="2:27"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</row>
    <row r="89" spans="2:27"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</row>
    <row r="90" spans="2:27"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</row>
    <row r="91" spans="2:27"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</row>
    <row r="92" spans="2:27"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</row>
    <row r="93" spans="2:27"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</row>
    <row r="94" spans="2:27"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</row>
    <row r="95" spans="2:27"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</row>
    <row r="96" spans="2:27"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</row>
    <row r="97" spans="2:27"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</row>
    <row r="98" spans="2:27"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</row>
    <row r="99" spans="2:27"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</row>
    <row r="100" spans="2:27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</row>
    <row r="101" spans="2:27"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</row>
    <row r="102" spans="2:27"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</row>
    <row r="103" spans="2:27"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</row>
    <row r="104" spans="2:27"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</row>
    <row r="105" spans="2:27"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</row>
    <row r="106" spans="2:27"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</row>
    <row r="107" spans="2:27"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</row>
    <row r="108" spans="2:27"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</row>
    <row r="109" spans="2:27"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</row>
    <row r="110" spans="2:27"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</row>
    <row r="111" spans="2:27"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 spans="2:27"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</row>
    <row r="113" spans="2:27"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</row>
    <row r="114" spans="2:27"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</row>
    <row r="115" spans="2:27"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</row>
    <row r="116" spans="2:27"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</row>
    <row r="117" spans="2:27"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</row>
    <row r="118" spans="2:27"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 spans="2:27"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</row>
    <row r="120" spans="2:27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</row>
    <row r="121" spans="2:27"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</row>
    <row r="122" spans="2:27"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</row>
    <row r="123" spans="2:27"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</row>
    <row r="124" spans="2:27"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</row>
    <row r="125" spans="2:27"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 spans="2:27"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</row>
    <row r="127" spans="2:27"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</row>
    <row r="128" spans="2:27"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 spans="2:27"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0" spans="2:27"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</row>
    <row r="131" spans="2:27"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</row>
    <row r="132" spans="2:27"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</row>
    <row r="133" spans="2:27"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</row>
    <row r="134" spans="2:27"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</row>
    <row r="135" spans="2:27"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</row>
    <row r="136" spans="2:27"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</row>
    <row r="137" spans="2:27"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</row>
    <row r="138" spans="2:27"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</row>
    <row r="139" spans="2:27"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</row>
    <row r="140" spans="2:27"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</row>
    <row r="141" spans="2:27"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</row>
    <row r="142" spans="2:27"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</row>
    <row r="143" spans="2:27"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</row>
    <row r="144" spans="2:27"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</row>
    <row r="145" spans="2:27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</row>
    <row r="146" spans="2:27"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</row>
    <row r="147" spans="2:27"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</row>
    <row r="148" spans="2:27"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</row>
    <row r="149" spans="2:27"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</row>
    <row r="150" spans="2:27"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</row>
    <row r="151" spans="2:27"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</row>
    <row r="152" spans="2:27"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</row>
    <row r="153" spans="2:27"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</row>
    <row r="154" spans="2:27"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</row>
    <row r="155" spans="2:27"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</row>
    <row r="156" spans="2:27"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</row>
    <row r="157" spans="2:27"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</row>
    <row r="158" spans="2:27"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</row>
    <row r="159" spans="2:27"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</row>
    <row r="160" spans="2:27"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</row>
    <row r="161" spans="2:27"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</row>
    <row r="162" spans="2:27"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</row>
    <row r="163" spans="2:27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</row>
    <row r="164" spans="2:27"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</row>
    <row r="165" spans="2:27"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</row>
    <row r="166" spans="2:27"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</row>
    <row r="167" spans="2:27"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</row>
    <row r="168" spans="2:27"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</row>
    <row r="169" spans="2:27"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</row>
    <row r="170" spans="2:27"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</row>
    <row r="171" spans="2:27"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</row>
    <row r="172" spans="2:27"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</row>
    <row r="173" spans="2:27"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</row>
    <row r="174" spans="2:27"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</row>
    <row r="175" spans="2:27"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</row>
    <row r="176" spans="2:27"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</row>
    <row r="177" spans="2:27"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</row>
    <row r="178" spans="2:27"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</row>
    <row r="179" spans="2:27"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</row>
    <row r="180" spans="2:27"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</row>
    <row r="181" spans="2:27"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</row>
    <row r="182" spans="2:27"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</row>
    <row r="183" spans="2:27"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</row>
    <row r="184" spans="2:27"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</row>
    <row r="185" spans="2:27"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</row>
    <row r="186" spans="2:27"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</row>
    <row r="187" spans="2:27"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</row>
    <row r="188" spans="2:27"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</row>
    <row r="189" spans="2:27"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</row>
    <row r="190" spans="2:27"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</row>
    <row r="191" spans="2:27"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</row>
    <row r="192" spans="2:27"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</row>
    <row r="193" spans="2:27"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</row>
    <row r="194" spans="2:27"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</row>
    <row r="195" spans="2:27"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</row>
    <row r="196" spans="2:27"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</row>
    <row r="197" spans="2:27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</row>
    <row r="198" spans="2:27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</row>
    <row r="199" spans="2:27"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</row>
    <row r="200" spans="2:27"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</row>
    <row r="201" spans="2:27"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</row>
    <row r="202" spans="2:27"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</row>
    <row r="203" spans="2:27"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</row>
    <row r="204" spans="2:27"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</row>
    <row r="205" spans="2:27"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</row>
    <row r="206" spans="2:27"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</row>
    <row r="207" spans="2:27"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</row>
    <row r="208" spans="2:27"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</row>
    <row r="209" spans="2:27"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</row>
    <row r="210" spans="2:27"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</row>
    <row r="211" spans="2:27"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</row>
    <row r="212" spans="2:27"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</row>
    <row r="213" spans="2:27"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</row>
    <row r="214" spans="2:27"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</row>
    <row r="215" spans="2:27"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</row>
    <row r="216" spans="2:27"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</row>
    <row r="217" spans="2:27"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</row>
    <row r="218" spans="2:27"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</row>
    <row r="219" spans="2:27"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</row>
    <row r="220" spans="2:27"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</row>
    <row r="221" spans="2:27"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</row>
    <row r="222" spans="2:27"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</row>
    <row r="223" spans="2:27"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</row>
    <row r="224" spans="2:27"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</row>
    <row r="225" spans="2:27"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</row>
    <row r="226" spans="2:27"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</row>
    <row r="227" spans="2:27"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</row>
    <row r="228" spans="2:27"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</row>
    <row r="229" spans="2:27"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</row>
    <row r="230" spans="2:27"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</row>
    <row r="231" spans="2:27"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</row>
    <row r="232" spans="2:27"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</row>
    <row r="233" spans="2:27"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</row>
    <row r="234" spans="2:27"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</row>
    <row r="235" spans="2:27"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</row>
    <row r="236" spans="2:27"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</row>
    <row r="237" spans="2:27"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</row>
    <row r="238" spans="2:27"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</row>
    <row r="239" spans="2:27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</row>
    <row r="240" spans="2:27"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</row>
    <row r="241" spans="2:27"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</row>
    <row r="242" spans="2:27"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</row>
    <row r="243" spans="2:27"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</row>
    <row r="244" spans="2:27"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</row>
    <row r="245" spans="2:27"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</row>
    <row r="246" spans="2:27"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</row>
    <row r="247" spans="2:27"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</row>
    <row r="248" spans="2:27"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</row>
    <row r="249" spans="2:27"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</row>
    <row r="250" spans="2:27"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</row>
    <row r="251" spans="2:27"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</row>
    <row r="252" spans="2:27"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</row>
    <row r="253" spans="2:27"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</row>
    <row r="254" spans="2:27"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</row>
    <row r="255" spans="2:27"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</row>
    <row r="256" spans="2:27"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</row>
    <row r="257" spans="2:27"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</row>
    <row r="258" spans="2:27"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</row>
    <row r="259" spans="2:27"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</row>
    <row r="260" spans="2:27"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</row>
    <row r="261" spans="2:27"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</row>
    <row r="262" spans="2:27"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</row>
    <row r="263" spans="2:27"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</row>
    <row r="264" spans="2:27"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</row>
    <row r="265" spans="2:27"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</row>
    <row r="266" spans="2:27"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</row>
    <row r="267" spans="2:27"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</row>
    <row r="268" spans="2:27"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</row>
    <row r="269" spans="2:27"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</row>
    <row r="270" spans="2:27"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</row>
    <row r="271" spans="2:27"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</row>
    <row r="272" spans="2:27"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</row>
    <row r="273" spans="2:27"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</row>
    <row r="274" spans="2:27"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</row>
    <row r="275" spans="2:27"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</row>
    <row r="276" spans="2:27"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</row>
    <row r="277" spans="2:27"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</row>
    <row r="278" spans="2:27"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</row>
    <row r="279" spans="2:27"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</row>
    <row r="280" spans="2:27"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</row>
    <row r="281" spans="2:27"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</row>
    <row r="282" spans="2:27"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</row>
    <row r="283" spans="2:27"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</row>
    <row r="284" spans="2:27"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</row>
    <row r="285" spans="2:27"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</row>
    <row r="286" spans="2:27"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</row>
    <row r="287" spans="2:27"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</row>
    <row r="288" spans="2:27"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</row>
    <row r="289" spans="2:27"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</row>
    <row r="290" spans="2:27"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</row>
    <row r="291" spans="2:27"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</row>
    <row r="292" spans="2:27"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</row>
    <row r="293" spans="2:27"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</row>
    <row r="294" spans="2:27"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</row>
    <row r="295" spans="2:27"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</row>
    <row r="296" spans="2:27"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</row>
    <row r="297" spans="2:27"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</row>
    <row r="298" spans="2:27"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</row>
    <row r="299" spans="2:27"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</row>
    <row r="300" spans="2:27"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</row>
    <row r="301" spans="2:27"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</row>
    <row r="302" spans="2:27"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</row>
    <row r="303" spans="2:27"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</row>
    <row r="304" spans="2:27"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</row>
    <row r="305" spans="2:27"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</row>
    <row r="306" spans="2:27"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</row>
    <row r="307" spans="2:27"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</row>
    <row r="308" spans="2:27"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</row>
    <row r="309" spans="2:27"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</row>
    <row r="310" spans="2:27"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</row>
    <row r="311" spans="2:27"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</row>
    <row r="312" spans="2:27"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</row>
    <row r="313" spans="2:27"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</row>
    <row r="314" spans="2:27"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</row>
    <row r="315" spans="2:27"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</row>
    <row r="316" spans="2:27"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</row>
    <row r="317" spans="2:27"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</row>
    <row r="318" spans="2:27"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</row>
    <row r="319" spans="2:27"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</row>
    <row r="320" spans="2:27"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</row>
    <row r="321" spans="2:27"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</row>
    <row r="322" spans="2:27"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</row>
    <row r="323" spans="2:27"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</row>
    <row r="324" spans="2:27"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</row>
    <row r="325" spans="2:27"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</row>
    <row r="326" spans="2:27"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</row>
    <row r="327" spans="2:27"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</row>
    <row r="328" spans="2:27"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</row>
    <row r="329" spans="2:27"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</row>
    <row r="330" spans="2:27"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</row>
    <row r="331" spans="2:27"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</row>
    <row r="332" spans="2:27"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</row>
    <row r="333" spans="2:27"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</row>
    <row r="334" spans="2:27"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</row>
    <row r="335" spans="2:27"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</row>
    <row r="336" spans="2:27"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</row>
    <row r="337" spans="2:27"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</row>
    <row r="338" spans="2:27"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</row>
    <row r="339" spans="2:27"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</row>
    <row r="340" spans="2:27"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</row>
    <row r="341" spans="2:27"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</row>
    <row r="342" spans="2:27"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</row>
    <row r="343" spans="2:27"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</row>
    <row r="344" spans="2:27"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</row>
    <row r="345" spans="2:27"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</row>
    <row r="346" spans="2:27"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</row>
    <row r="347" spans="2:27"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</row>
    <row r="348" spans="2:27"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</row>
    <row r="349" spans="2:27"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</row>
    <row r="350" spans="2:27"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</row>
    <row r="351" spans="2:27"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</row>
    <row r="352" spans="2:27"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</row>
    <row r="353" spans="2:27"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</row>
    <row r="354" spans="2:27"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</row>
    <row r="355" spans="2:27"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</row>
    <row r="356" spans="2:27"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</row>
    <row r="357" spans="2:27"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</row>
    <row r="358" spans="2:27"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</row>
    <row r="359" spans="2:27"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</row>
    <row r="360" spans="2:27"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</row>
    <row r="361" spans="2:27"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</row>
    <row r="362" spans="2:27"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</row>
    <row r="363" spans="2:27"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</row>
    <row r="364" spans="2:27"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</row>
    <row r="365" spans="2:27"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</row>
    <row r="366" spans="2:27"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</row>
    <row r="367" spans="2:27"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</row>
    <row r="368" spans="2:27"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</row>
    <row r="369" spans="2:27"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</row>
    <row r="370" spans="2:27"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</row>
    <row r="371" spans="2:27"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</row>
    <row r="372" spans="2:27"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</row>
    <row r="373" spans="2:27"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</row>
    <row r="374" spans="2:27"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</row>
    <row r="375" spans="2:27"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</row>
    <row r="376" spans="2:27"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</row>
    <row r="377" spans="2:27"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</row>
    <row r="378" spans="2:27"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</row>
    <row r="379" spans="2:27"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</row>
    <row r="380" spans="2:27"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</row>
    <row r="381" spans="2:27"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</row>
    <row r="382" spans="2:27"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</row>
    <row r="383" spans="2:27"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</row>
    <row r="384" spans="2:27"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</row>
    <row r="385" spans="2:27"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</row>
    <row r="386" spans="2:27"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</row>
    <row r="387" spans="2:27"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</row>
    <row r="388" spans="2:27"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</row>
    <row r="389" spans="2:27"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</row>
    <row r="390" spans="2:27"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</row>
    <row r="391" spans="2:27"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</row>
    <row r="392" spans="2:27"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</row>
    <row r="393" spans="2:27"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</row>
    <row r="394" spans="2:27"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</row>
    <row r="395" spans="2:27"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</row>
    <row r="396" spans="2:27"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</row>
    <row r="397" spans="2:27"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</row>
    <row r="398" spans="2:27"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</row>
    <row r="399" spans="2:27"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</row>
    <row r="400" spans="2:27"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</row>
    <row r="401" spans="2:27"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</row>
    <row r="402" spans="2:27"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</row>
    <row r="403" spans="2:27"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</row>
    <row r="404" spans="2:27"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</row>
    <row r="405" spans="2:27"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</row>
    <row r="406" spans="2:27"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</row>
    <row r="407" spans="2:27"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</row>
    <row r="408" spans="2:27"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</row>
    <row r="409" spans="2:27"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</row>
    <row r="410" spans="2:27"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</row>
    <row r="411" spans="2:27"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</row>
    <row r="412" spans="2:27"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</row>
    <row r="413" spans="2:27"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</row>
    <row r="414" spans="2:27"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</row>
    <row r="415" spans="2:27"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</row>
    <row r="416" spans="2:27"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</row>
    <row r="417" spans="2:27"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</row>
    <row r="418" spans="2:27"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</row>
    <row r="419" spans="2:27"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</row>
    <row r="420" spans="2:27"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</row>
    <row r="421" spans="2:27"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</row>
    <row r="422" spans="2:27"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</row>
    <row r="423" spans="2:27"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</row>
    <row r="424" spans="2:27"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</row>
    <row r="425" spans="2:27"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</row>
    <row r="426" spans="2:27"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</row>
    <row r="427" spans="2:27"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</row>
    <row r="428" spans="2:27"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</row>
    <row r="429" spans="2:27"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</row>
    <row r="430" spans="2:27"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</row>
    <row r="431" spans="2:27"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</row>
    <row r="432" spans="2:27"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</row>
    <row r="433" spans="2:27"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</row>
    <row r="434" spans="2:27"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</row>
    <row r="435" spans="2:27"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</row>
    <row r="436" spans="2:27"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</row>
    <row r="437" spans="2:27"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</row>
    <row r="438" spans="2:27"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</row>
    <row r="439" spans="2:27"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</row>
    <row r="440" spans="2:27"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</row>
    <row r="441" spans="2:27"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</row>
    <row r="442" spans="2:27"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</row>
    <row r="443" spans="2:27"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</row>
    <row r="444" spans="2:27"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</row>
    <row r="445" spans="2:27"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</row>
    <row r="446" spans="2:27"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</row>
    <row r="447" spans="2:27"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</row>
    <row r="448" spans="2:27"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</row>
    <row r="449" spans="2:27"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</row>
    <row r="450" spans="2:27"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</row>
    <row r="451" spans="2:27"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</row>
    <row r="452" spans="2:27"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</row>
    <row r="453" spans="2:27"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</row>
    <row r="454" spans="2:27"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</row>
    <row r="455" spans="2:27"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</row>
    <row r="456" spans="2:27"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</row>
    <row r="457" spans="2:27"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</row>
    <row r="458" spans="2:27"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</row>
    <row r="459" spans="2:27"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</row>
    <row r="460" spans="2:27"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</row>
    <row r="461" spans="2:27"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</row>
    <row r="462" spans="2:27"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</row>
    <row r="463" spans="2:27"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</row>
    <row r="464" spans="2:27"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</row>
    <row r="465" spans="2:27"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</row>
    <row r="466" spans="2:27"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</row>
    <row r="467" spans="2:27"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</row>
    <row r="468" spans="2:27"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</row>
    <row r="469" spans="2:27"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</row>
    <row r="470" spans="2:27"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</row>
    <row r="471" spans="2:27"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</row>
    <row r="472" spans="2:27"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</row>
    <row r="473" spans="2:27"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</row>
    <row r="474" spans="2:27"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</row>
    <row r="475" spans="2:27"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</row>
    <row r="476" spans="2:27"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</row>
    <row r="477" spans="2:27"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</row>
    <row r="478" spans="2:27"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</row>
    <row r="479" spans="2:27"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</row>
    <row r="480" spans="2:27"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</row>
    <row r="481" spans="2:27"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</row>
    <row r="482" spans="2:27"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</row>
    <row r="483" spans="2:27"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</row>
    <row r="484" spans="2:27"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</row>
    <row r="485" spans="2:27"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</row>
    <row r="486" spans="2:27"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</row>
    <row r="487" spans="2:27"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</row>
    <row r="488" spans="2:27"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</row>
    <row r="489" spans="2:27"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</row>
    <row r="490" spans="2:27"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</row>
    <row r="491" spans="2:27"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</row>
    <row r="492" spans="2:27"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</row>
    <row r="493" spans="2:27"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</row>
    <row r="494" spans="2:27"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</row>
    <row r="495" spans="2:27"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</row>
    <row r="496" spans="2:27"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</row>
    <row r="497" spans="2:27"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</row>
    <row r="498" spans="2:27"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</row>
    <row r="499" spans="2:27"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</row>
    <row r="500" spans="2:27"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</row>
    <row r="501" spans="2:27"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</row>
    <row r="502" spans="2:27"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</row>
    <row r="503" spans="2:27"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</row>
    <row r="504" spans="2:27"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</row>
    <row r="505" spans="2:27"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</row>
    <row r="506" spans="2:27"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</row>
    <row r="507" spans="2:27"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</row>
    <row r="508" spans="2:27"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</row>
    <row r="509" spans="2:27"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</row>
    <row r="510" spans="2:27"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</row>
    <row r="511" spans="2:27"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</row>
    <row r="512" spans="2:27"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</row>
    <row r="513" spans="2:27"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</row>
    <row r="514" spans="2:27"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</row>
    <row r="515" spans="2:27"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</row>
    <row r="516" spans="2:27"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</row>
    <row r="517" spans="2:27"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</row>
    <row r="518" spans="2:27"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</row>
    <row r="519" spans="2:27"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</row>
    <row r="520" spans="2:27"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</row>
    <row r="521" spans="2:27"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</row>
    <row r="522" spans="2:27"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</row>
    <row r="523" spans="2:27"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</row>
    <row r="524" spans="2:27"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</row>
    <row r="525" spans="2:27"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</row>
    <row r="526" spans="2:27"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</row>
    <row r="527" spans="2:27"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</row>
    <row r="528" spans="2:27"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</row>
    <row r="529" spans="2:27"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</row>
    <row r="530" spans="2:27"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</row>
    <row r="531" spans="2:27"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</row>
    <row r="532" spans="2:27"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</row>
    <row r="533" spans="2:27"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</row>
    <row r="534" spans="2:27"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</row>
    <row r="535" spans="2:27"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</row>
    <row r="536" spans="2:27"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</row>
    <row r="537" spans="2:27"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</row>
    <row r="538" spans="2:27"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</row>
    <row r="539" spans="2:27"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</row>
    <row r="540" spans="2:27"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</row>
    <row r="541" spans="2:27"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</row>
    <row r="542" spans="2:27"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</row>
    <row r="543" spans="2:27"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</row>
    <row r="544" spans="2:27"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</row>
    <row r="545" spans="2:27"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</row>
    <row r="546" spans="2:27"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</row>
    <row r="547" spans="2:27"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</row>
    <row r="548" spans="2:27"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</row>
    <row r="549" spans="2:27"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</row>
    <row r="550" spans="2:27"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</row>
    <row r="551" spans="2:27"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</row>
    <row r="552" spans="2:27"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</row>
    <row r="553" spans="2:27"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</row>
    <row r="554" spans="2:27"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</row>
    <row r="555" spans="2:27"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</row>
    <row r="556" spans="2:27"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</row>
    <row r="557" spans="2:27"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</row>
    <row r="558" spans="2:27"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</row>
    <row r="559" spans="2:27"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</row>
    <row r="560" spans="2:27"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</row>
    <row r="561" spans="2:27"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</row>
    <row r="562" spans="2:27"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</row>
    <row r="563" spans="2:27"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</row>
    <row r="564" spans="2:27"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</row>
    <row r="565" spans="2:27"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</row>
    <row r="566" spans="2:27"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</row>
    <row r="567" spans="2:27"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</row>
    <row r="568" spans="2:27"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</row>
    <row r="569" spans="2:27"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</row>
    <row r="570" spans="2:27"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</row>
    <row r="571" spans="2:27"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</row>
    <row r="572" spans="2:27"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</row>
    <row r="573" spans="2:27"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</row>
    <row r="574" spans="2:27"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</row>
    <row r="575" spans="2:27"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</row>
    <row r="576" spans="2:27"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</row>
    <row r="577" spans="2:27"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</row>
    <row r="578" spans="2:27"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</row>
    <row r="579" spans="2:27"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</row>
    <row r="580" spans="2:27"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</row>
    <row r="581" spans="2:27"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</row>
    <row r="582" spans="2:27"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</row>
    <row r="583" spans="2:27"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</row>
    <row r="584" spans="2:27"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</row>
    <row r="585" spans="2:27"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</row>
    <row r="586" spans="2:27"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</row>
    <row r="587" spans="2:27"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</row>
    <row r="588" spans="2:27"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</row>
    <row r="589" spans="2:27"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</row>
    <row r="590" spans="2:27"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</row>
    <row r="591" spans="2:27"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</row>
    <row r="592" spans="2:27"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</row>
    <row r="593" spans="2:27"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</row>
    <row r="594" spans="2:27"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</row>
    <row r="595" spans="2:27"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</row>
    <row r="596" spans="2:27"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</row>
    <row r="597" spans="2:27"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</row>
    <row r="598" spans="2:27"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</row>
    <row r="599" spans="2:27"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</row>
    <row r="600" spans="2:27"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</row>
    <row r="601" spans="2:27"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</row>
    <row r="602" spans="2:27"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</row>
    <row r="603" spans="2:27"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</row>
    <row r="604" spans="2:27"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</row>
    <row r="605" spans="2:27"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</row>
    <row r="606" spans="2:27"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</row>
    <row r="607" spans="2:27"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</row>
    <row r="608" spans="2:27"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</row>
    <row r="609" spans="2:27"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</row>
    <row r="610" spans="2:27"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</row>
    <row r="611" spans="2:27"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</row>
    <row r="612" spans="2:27"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</row>
    <row r="613" spans="2:27"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</row>
    <row r="614" spans="2:27"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</row>
    <row r="615" spans="2:27"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</row>
    <row r="616" spans="2:27"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</row>
    <row r="617" spans="2:27"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</row>
    <row r="618" spans="2:27"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</row>
    <row r="619" spans="2:27"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</row>
    <row r="620" spans="2:27"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</row>
    <row r="621" spans="2:27"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</row>
    <row r="622" spans="2:27"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</row>
    <row r="623" spans="2:27"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</row>
    <row r="624" spans="2:27"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</row>
    <row r="625" spans="2:27"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</row>
    <row r="626" spans="2:27"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</row>
    <row r="627" spans="2:27"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</row>
    <row r="628" spans="2:27"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</row>
    <row r="629" spans="2:27"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</row>
    <row r="630" spans="2:27"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</row>
    <row r="631" spans="2:27"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</row>
    <row r="632" spans="2:27"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</row>
    <row r="633" spans="2:27"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</row>
    <row r="634" spans="2:27"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</row>
    <row r="635" spans="2:27"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</row>
    <row r="636" spans="2:27"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</row>
    <row r="637" spans="2:27"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</row>
    <row r="638" spans="2:27"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</row>
    <row r="639" spans="2:27"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</row>
    <row r="640" spans="2:27"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</row>
    <row r="641" spans="2:27"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</row>
    <row r="642" spans="2:27"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</row>
    <row r="643" spans="2:27"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</row>
    <row r="644" spans="2:27"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</row>
    <row r="645" spans="2:27"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</row>
    <row r="646" spans="2:27"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</row>
    <row r="647" spans="2:27"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</row>
    <row r="648" spans="2:27"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</row>
    <row r="649" spans="2:27"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</row>
    <row r="650" spans="2:27"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</row>
    <row r="651" spans="2:27"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</row>
    <row r="652" spans="2:27"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</row>
    <row r="653" spans="2:27"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</row>
    <row r="654" spans="2:27"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</row>
    <row r="655" spans="2:27"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</row>
    <row r="656" spans="2:27"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</row>
    <row r="657" spans="2:27"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</row>
    <row r="658" spans="2:27"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</row>
    <row r="659" spans="2:27"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</row>
    <row r="660" spans="2:27"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</row>
    <row r="661" spans="2:27"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</row>
    <row r="662" spans="2:27"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</row>
    <row r="663" spans="2:27"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</row>
    <row r="664" spans="2:27"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</row>
    <row r="665" spans="2:27"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</row>
    <row r="666" spans="2:27"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</row>
    <row r="667" spans="2:27"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</row>
    <row r="668" spans="2:27"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</row>
    <row r="669" spans="2:27"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</row>
    <row r="670" spans="2:27"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</row>
    <row r="671" spans="2:27"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</row>
    <row r="672" spans="2:27"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</row>
    <row r="673" spans="2:27"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</row>
    <row r="674" spans="2:27"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</row>
    <row r="675" spans="2:27"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</row>
    <row r="676" spans="2:27"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</row>
    <row r="677" spans="2:27"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</row>
    <row r="678" spans="2:27"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</row>
    <row r="679" spans="2:27"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</row>
    <row r="680" spans="2:27"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</row>
    <row r="681" spans="2:27"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</row>
    <row r="682" spans="2:27"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</row>
    <row r="683" spans="2:27"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</row>
    <row r="684" spans="2:27"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</row>
    <row r="685" spans="2:27"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</row>
    <row r="686" spans="2:27"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</row>
    <row r="687" spans="2:27"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</row>
    <row r="688" spans="2:27"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</row>
    <row r="689" spans="2:27"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</row>
    <row r="690" spans="2:27"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</row>
    <row r="691" spans="2:27"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</row>
    <row r="692" spans="2:27"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</row>
    <row r="693" spans="2:27"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</row>
    <row r="694" spans="2:27"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</row>
    <row r="695" spans="2:27"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</row>
    <row r="696" spans="2:27"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</row>
    <row r="697" spans="2:27"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</row>
    <row r="698" spans="2:27"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</row>
    <row r="699" spans="2:27"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</row>
    <row r="700" spans="2:27"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</row>
    <row r="701" spans="2:27"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</row>
    <row r="702" spans="2:27"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</row>
    <row r="703" spans="2:27"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</row>
    <row r="704" spans="2:27"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</row>
    <row r="705" spans="2:27"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</row>
    <row r="706" spans="2:27"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</row>
    <row r="707" spans="2:27"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</row>
    <row r="708" spans="2:27"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</row>
    <row r="709" spans="2:27"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</row>
    <row r="710" spans="2:27"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</row>
    <row r="711" spans="2:27"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</row>
    <row r="712" spans="2:27"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</row>
    <row r="713" spans="2:27"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</row>
    <row r="714" spans="2:27"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</row>
    <row r="715" spans="2:27"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</row>
    <row r="716" spans="2:27"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</row>
    <row r="717" spans="2:27"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</row>
    <row r="718" spans="2:27"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</row>
    <row r="719" spans="2:27"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</row>
    <row r="720" spans="2:27"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</row>
    <row r="721" spans="2:27"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</row>
    <row r="722" spans="2:27"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</row>
    <row r="723" spans="2:27"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</row>
    <row r="724" spans="2:27"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</row>
    <row r="725" spans="2:27"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</row>
    <row r="726" spans="2:27"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</row>
    <row r="727" spans="2:27"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</row>
    <row r="728" spans="2:27"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</row>
    <row r="729" spans="2:27"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</row>
    <row r="730" spans="2:27"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</row>
    <row r="731" spans="2:27"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</row>
    <row r="732" spans="2:27"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</row>
    <row r="733" spans="2:27"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</row>
    <row r="734" spans="2:27"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</row>
    <row r="735" spans="2:27"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</row>
    <row r="736" spans="2:27"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</row>
    <row r="737" spans="2:27"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</row>
    <row r="738" spans="2:27"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</row>
    <row r="739" spans="2:27"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</row>
    <row r="740" spans="2:27"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</row>
    <row r="741" spans="2:27"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</row>
    <row r="742" spans="2:27"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</row>
    <row r="743" spans="2:27"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</row>
    <row r="744" spans="2:27"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</row>
    <row r="745" spans="2:27"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</row>
    <row r="746" spans="2:27"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</row>
    <row r="747" spans="2:27"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</row>
    <row r="748" spans="2:27"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</row>
    <row r="749" spans="2:27"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</row>
    <row r="750" spans="2:27"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</row>
    <row r="751" spans="2:27"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</row>
    <row r="752" spans="2:27"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</row>
    <row r="753" spans="2:27"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</row>
    <row r="754" spans="2:27"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</row>
    <row r="755" spans="2:27"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</row>
    <row r="756" spans="2:27"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</row>
    <row r="757" spans="2:27"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</row>
    <row r="758" spans="2:27"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</row>
    <row r="759" spans="2:27"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</row>
    <row r="760" spans="2:27"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</row>
    <row r="761" spans="2:27"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</row>
    <row r="762" spans="2:27"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</row>
    <row r="763" spans="2:27"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</row>
    <row r="764" spans="2:27"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</row>
    <row r="765" spans="2:27"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</row>
    <row r="766" spans="2:27"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</row>
    <row r="767" spans="2:27"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</row>
    <row r="768" spans="2:27"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</row>
    <row r="769" spans="2:27"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</row>
    <row r="770" spans="2:27"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</row>
    <row r="771" spans="2:27"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</row>
    <row r="772" spans="2:27"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</row>
    <row r="773" spans="2:27"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</row>
    <row r="774" spans="2:27"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</row>
    <row r="775" spans="2:27"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</row>
    <row r="776" spans="2:27"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</row>
    <row r="777" spans="2:27"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</row>
    <row r="778" spans="2:27"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</row>
    <row r="779" spans="2:27"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</row>
    <row r="780" spans="2:27"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</row>
    <row r="781" spans="2:27"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</row>
    <row r="782" spans="2:27"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</row>
    <row r="783" spans="2:27"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</row>
    <row r="784" spans="2:27"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</row>
    <row r="785" spans="2:27"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</row>
    <row r="786" spans="2:27"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</row>
    <row r="787" spans="2:27"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</row>
    <row r="788" spans="2:27"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</row>
    <row r="789" spans="2:27"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</row>
    <row r="790" spans="2:27"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</row>
    <row r="791" spans="2:27"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</row>
    <row r="792" spans="2:27"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</row>
    <row r="793" spans="2:27"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</row>
    <row r="794" spans="2:27"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</row>
    <row r="795" spans="2:27"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</row>
    <row r="796" spans="2:27"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</row>
    <row r="797" spans="2:27"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</row>
    <row r="798" spans="2:27"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</row>
    <row r="799" spans="2:27"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</row>
    <row r="800" spans="2:27"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</row>
    <row r="801" spans="2:27"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</row>
    <row r="802" spans="2:27"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</row>
    <row r="803" spans="2:27"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</row>
    <row r="804" spans="2:27"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</row>
    <row r="805" spans="2:27"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</row>
    <row r="806" spans="2:27"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</row>
    <row r="807" spans="2:27"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</row>
    <row r="808" spans="2:27"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</row>
    <row r="809" spans="2:27"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</row>
    <row r="810" spans="2:27"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</row>
    <row r="811" spans="2:27"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</row>
    <row r="812" spans="2:27"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</row>
    <row r="813" spans="2:27"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</row>
    <row r="814" spans="2:27"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</row>
    <row r="815" spans="2:27"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</row>
    <row r="816" spans="2:27"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</row>
    <row r="817" spans="2:27"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</row>
    <row r="818" spans="2:27"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</row>
    <row r="819" spans="2:27"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</row>
    <row r="820" spans="2:27"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</row>
    <row r="821" spans="2:27"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</row>
    <row r="822" spans="2:27"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</row>
    <row r="823" spans="2:27"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</row>
    <row r="824" spans="2:27"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</row>
    <row r="825" spans="2:27"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</row>
    <row r="826" spans="2:27"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</row>
    <row r="827" spans="2:27"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</row>
    <row r="828" spans="2:27"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</row>
    <row r="829" spans="2:27"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</row>
    <row r="830" spans="2:27"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</row>
    <row r="831" spans="2:27"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</row>
    <row r="832" spans="2:27"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</row>
    <row r="833" spans="2:27"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</row>
    <row r="834" spans="2:27"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</row>
    <row r="835" spans="2:27"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</row>
    <row r="836" spans="2:27"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</row>
    <row r="837" spans="2:27"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</row>
    <row r="838" spans="2:27"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  <c r="AA838" s="204"/>
    </row>
    <row r="839" spans="2:27"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</row>
    <row r="840" spans="2:27"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  <c r="AA840" s="204"/>
    </row>
    <row r="841" spans="2:27"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  <c r="AA841" s="204"/>
    </row>
    <row r="842" spans="2:27"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</row>
    <row r="843" spans="2:27"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</row>
    <row r="844" spans="2:27"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</row>
    <row r="845" spans="2:27"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</row>
    <row r="846" spans="2:27"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</row>
    <row r="847" spans="2:27"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</row>
    <row r="848" spans="2:27"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</row>
    <row r="849" spans="2:27"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</row>
    <row r="850" spans="2:27"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</row>
    <row r="851" spans="2:27"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</row>
    <row r="852" spans="2:27"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</row>
    <row r="853" spans="2:27"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</row>
    <row r="854" spans="2:27"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</row>
    <row r="855" spans="2:27"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</row>
    <row r="856" spans="2:27"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</row>
    <row r="857" spans="2:27"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</row>
    <row r="858" spans="2:27"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</row>
    <row r="859" spans="2:27"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</row>
    <row r="860" spans="2:27"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</row>
    <row r="861" spans="2:27"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</row>
    <row r="862" spans="2:27"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</row>
    <row r="863" spans="2:27"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</row>
    <row r="864" spans="2:27"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</row>
    <row r="865" spans="2:27"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</row>
    <row r="866" spans="2:27"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</row>
    <row r="867" spans="2:27"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</row>
    <row r="868" spans="2:27"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</row>
    <row r="869" spans="2:27"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</row>
    <row r="870" spans="2:27"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</row>
    <row r="871" spans="2:27"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</row>
    <row r="872" spans="2:27"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</row>
    <row r="873" spans="2:27"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</row>
    <row r="874" spans="2:27"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</row>
    <row r="875" spans="2:27"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</row>
    <row r="876" spans="2:27"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</row>
    <row r="877" spans="2:27"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</row>
    <row r="878" spans="2:27"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</row>
    <row r="879" spans="2:27"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</row>
    <row r="880" spans="2:27"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</row>
    <row r="881" spans="2:27"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</row>
    <row r="882" spans="2:27"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</row>
    <row r="883" spans="2:27"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</row>
    <row r="884" spans="2:27"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</row>
    <row r="885" spans="2:27"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  <c r="AA885" s="204"/>
    </row>
    <row r="886" spans="2:27"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</row>
    <row r="887" spans="2:27"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  <c r="AA887" s="204"/>
    </row>
    <row r="888" spans="2:27"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  <c r="AA888" s="204"/>
    </row>
    <row r="889" spans="2:27"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  <c r="AA889" s="204"/>
    </row>
    <row r="890" spans="2:27"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  <c r="AA890" s="204"/>
    </row>
    <row r="891" spans="2:27"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  <c r="AA891" s="204"/>
    </row>
    <row r="892" spans="2:27"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</row>
    <row r="893" spans="2:27"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</row>
    <row r="894" spans="2:27"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</row>
    <row r="895" spans="2:27"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  <c r="AA895" s="204"/>
    </row>
    <row r="896" spans="2:27"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</row>
    <row r="897" spans="2:27"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</row>
    <row r="898" spans="2:27"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  <c r="AA898" s="204"/>
    </row>
    <row r="899" spans="2:27"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  <c r="AA899" s="204"/>
    </row>
    <row r="900" spans="2:27"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</row>
    <row r="901" spans="2:27"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</row>
    <row r="902" spans="2:27"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  <c r="AA902" s="204"/>
    </row>
    <row r="903" spans="2:27"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</row>
    <row r="904" spans="2:27"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  <c r="AA904" s="204"/>
    </row>
    <row r="905" spans="2:27"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</row>
    <row r="906" spans="2:27"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</row>
    <row r="907" spans="2:27"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</row>
    <row r="908" spans="2:27"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</row>
    <row r="909" spans="2:27"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</row>
    <row r="910" spans="2:27"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</row>
    <row r="911" spans="2:27"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</row>
    <row r="912" spans="2:27"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</row>
    <row r="913" spans="2:27"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</row>
    <row r="914" spans="2:27"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</row>
    <row r="915" spans="2:27"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</row>
    <row r="916" spans="2:27"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</row>
    <row r="917" spans="2:27"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</row>
    <row r="918" spans="2:27"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</row>
    <row r="919" spans="2:27"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</row>
    <row r="920" spans="2:27"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</row>
    <row r="921" spans="2:27"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</row>
    <row r="922" spans="2:27"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</row>
    <row r="923" spans="2:27"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</row>
    <row r="924" spans="2:27"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</row>
    <row r="925" spans="2:27"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</row>
    <row r="926" spans="2:27"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</row>
    <row r="927" spans="2:27"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</row>
    <row r="928" spans="2:27"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</row>
    <row r="929" spans="2:27"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</row>
    <row r="930" spans="2:27"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</row>
    <row r="931" spans="2:27"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</row>
    <row r="932" spans="2:27"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</row>
    <row r="933" spans="2:27"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  <c r="AA933" s="204"/>
    </row>
    <row r="934" spans="2:27"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  <c r="AA934" s="204"/>
    </row>
    <row r="935" spans="2:27"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  <c r="AA935" s="204"/>
    </row>
    <row r="936" spans="2:27"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  <c r="AA936" s="204"/>
    </row>
    <row r="937" spans="2:27"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  <c r="AA937" s="204"/>
    </row>
    <row r="938" spans="2:27"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  <c r="AA938" s="204"/>
    </row>
    <row r="939" spans="2:27">
      <c r="B939" s="204"/>
      <c r="C939" s="204"/>
      <c r="D939" s="204"/>
      <c r="E939" s="204"/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</row>
    <row r="940" spans="2:27">
      <c r="B940" s="204"/>
      <c r="C940" s="204"/>
      <c r="D940" s="204"/>
      <c r="E940" s="204"/>
      <c r="F940" s="204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  <c r="AA940" s="204"/>
    </row>
    <row r="941" spans="2:27">
      <c r="B941" s="204"/>
      <c r="C941" s="204"/>
      <c r="D941" s="204"/>
      <c r="E941" s="204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</row>
    <row r="942" spans="2:27">
      <c r="B942" s="204"/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  <c r="AA942" s="204"/>
    </row>
    <row r="943" spans="2:27">
      <c r="B943" s="204"/>
      <c r="C943" s="204"/>
      <c r="D943" s="204"/>
      <c r="E943" s="204"/>
      <c r="F943" s="204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  <c r="AA943" s="204"/>
    </row>
    <row r="944" spans="2:27">
      <c r="B944" s="204"/>
      <c r="C944" s="204"/>
      <c r="D944" s="204"/>
      <c r="E944" s="204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  <c r="AA944" s="204"/>
    </row>
    <row r="945" spans="2:27">
      <c r="B945" s="204"/>
      <c r="C945" s="204"/>
      <c r="D945" s="204"/>
      <c r="E945" s="204"/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  <c r="AA945" s="204"/>
    </row>
    <row r="946" spans="2:27">
      <c r="B946" s="204"/>
      <c r="C946" s="204"/>
      <c r="D946" s="204"/>
      <c r="E946" s="204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</row>
    <row r="947" spans="2:27">
      <c r="B947" s="204"/>
      <c r="C947" s="204"/>
      <c r="D947" s="204"/>
      <c r="E947" s="204"/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  <c r="AA947" s="204"/>
    </row>
    <row r="948" spans="2:27">
      <c r="B948" s="204"/>
      <c r="C948" s="204"/>
      <c r="D948" s="204"/>
      <c r="E948" s="204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  <c r="AA948" s="204"/>
    </row>
    <row r="949" spans="2:27">
      <c r="B949" s="204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</row>
    <row r="950" spans="2:27">
      <c r="B950" s="204"/>
      <c r="C950" s="204"/>
      <c r="D950" s="204"/>
      <c r="E950" s="204"/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</row>
    <row r="951" spans="2:27">
      <c r="B951" s="204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</row>
    <row r="952" spans="2:27">
      <c r="B952" s="204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</row>
    <row r="953" spans="2:27"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</row>
    <row r="954" spans="2:27">
      <c r="B954" s="204"/>
      <c r="C954" s="204"/>
      <c r="D954" s="204"/>
      <c r="E954" s="204"/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  <c r="AA954" s="204"/>
    </row>
    <row r="955" spans="2:27">
      <c r="B955" s="204"/>
      <c r="C955" s="204"/>
      <c r="D955" s="204"/>
      <c r="E955" s="204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  <c r="AA955" s="204"/>
    </row>
    <row r="956" spans="2:27"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  <c r="AA956" s="204"/>
    </row>
    <row r="957" spans="2:27"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</row>
    <row r="958" spans="2:27"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  <c r="AA958" s="204"/>
    </row>
    <row r="959" spans="2:27"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  <c r="AA959" s="204"/>
    </row>
    <row r="960" spans="2:27">
      <c r="B960" s="204"/>
      <c r="C960" s="204"/>
      <c r="D960" s="204"/>
      <c r="E960" s="204"/>
      <c r="F960" s="204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</row>
    <row r="961" spans="2:27">
      <c r="B961" s="204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</row>
    <row r="962" spans="2:27">
      <c r="B962" s="204"/>
      <c r="C962" s="204"/>
      <c r="D962" s="204"/>
      <c r="E962" s="204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</row>
    <row r="963" spans="2:27">
      <c r="B963" s="204"/>
      <c r="C963" s="204"/>
      <c r="D963" s="204"/>
      <c r="E963" s="204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</row>
    <row r="964" spans="2:27">
      <c r="B964" s="204"/>
      <c r="C964" s="204"/>
      <c r="D964" s="204"/>
      <c r="E964" s="204"/>
      <c r="F964" s="204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</row>
    <row r="965" spans="2:27">
      <c r="B965" s="204"/>
      <c r="C965" s="204"/>
      <c r="D965" s="204"/>
      <c r="E965" s="204"/>
      <c r="F965" s="204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</row>
    <row r="966" spans="2:27">
      <c r="B966" s="204"/>
      <c r="C966" s="204"/>
      <c r="D966" s="204"/>
      <c r="E966" s="204"/>
      <c r="F966" s="204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</row>
    <row r="967" spans="2:27"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</row>
    <row r="968" spans="2:27">
      <c r="B968" s="204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</row>
    <row r="969" spans="2:27"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</row>
    <row r="970" spans="2:27">
      <c r="B970" s="204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</row>
    <row r="971" spans="2:27">
      <c r="B971" s="204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</row>
    <row r="972" spans="2:27">
      <c r="B972" s="204"/>
      <c r="C972" s="204"/>
      <c r="D972" s="204"/>
      <c r="E972" s="204"/>
      <c r="F972" s="204"/>
      <c r="G972" s="204"/>
      <c r="H972" s="204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  <c r="AA972" s="204"/>
    </row>
    <row r="973" spans="2:27">
      <c r="B973" s="204"/>
      <c r="C973" s="204"/>
      <c r="D973" s="204"/>
      <c r="E973" s="204"/>
      <c r="F973" s="204"/>
      <c r="G973" s="204"/>
      <c r="H973" s="204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  <c r="AA973" s="204"/>
    </row>
    <row r="974" spans="2:27">
      <c r="B974" s="204"/>
      <c r="C974" s="204"/>
      <c r="D974" s="204"/>
      <c r="E974" s="204"/>
      <c r="F974" s="204"/>
      <c r="G974" s="204"/>
      <c r="H974" s="204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  <c r="AA974" s="204"/>
    </row>
    <row r="975" spans="2:27">
      <c r="B975" s="204"/>
      <c r="C975" s="204"/>
      <c r="D975" s="204"/>
      <c r="E975" s="204"/>
      <c r="F975" s="204"/>
      <c r="G975" s="204"/>
      <c r="H975" s="204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  <c r="AA975" s="204"/>
    </row>
    <row r="976" spans="2:27">
      <c r="B976" s="204"/>
      <c r="C976" s="204"/>
      <c r="D976" s="204"/>
      <c r="E976" s="204"/>
      <c r="F976" s="204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  <c r="AA976" s="204"/>
    </row>
    <row r="977" spans="2:27">
      <c r="B977" s="204"/>
      <c r="C977" s="204"/>
      <c r="D977" s="204"/>
      <c r="E977" s="204"/>
      <c r="F977" s="204"/>
      <c r="G977" s="204"/>
      <c r="H977" s="204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</row>
    <row r="978" spans="2:27">
      <c r="B978" s="204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</row>
    <row r="979" spans="2:27">
      <c r="B979" s="204"/>
      <c r="C979" s="204"/>
      <c r="D979" s="204"/>
      <c r="E979" s="204"/>
      <c r="F979" s="204"/>
      <c r="G979" s="204"/>
      <c r="H979" s="204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  <c r="AA979" s="204"/>
    </row>
    <row r="980" spans="2:27">
      <c r="B980" s="204"/>
      <c r="C980" s="204"/>
      <c r="D980" s="204"/>
      <c r="E980" s="204"/>
      <c r="F980" s="204"/>
      <c r="G980" s="204"/>
      <c r="H980" s="204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  <c r="AA980" s="204"/>
    </row>
    <row r="981" spans="2:27">
      <c r="B981" s="204"/>
      <c r="C981" s="204"/>
      <c r="D981" s="204"/>
      <c r="E981" s="204"/>
      <c r="F981" s="204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  <c r="AA981" s="204"/>
    </row>
    <row r="982" spans="2:27">
      <c r="B982" s="204"/>
      <c r="C982" s="204"/>
      <c r="D982" s="204"/>
      <c r="E982" s="204"/>
      <c r="F982" s="204"/>
      <c r="G982" s="204"/>
      <c r="H982" s="204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  <c r="AA982" s="204"/>
    </row>
    <row r="983" spans="2:27">
      <c r="B983" s="204"/>
      <c r="C983" s="204"/>
      <c r="D983" s="204"/>
      <c r="E983" s="204"/>
      <c r="F983" s="204"/>
      <c r="G983" s="204"/>
      <c r="H983" s="204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  <c r="AA983" s="204"/>
    </row>
    <row r="984" spans="2:27">
      <c r="B984" s="204"/>
      <c r="C984" s="204"/>
      <c r="D984" s="204"/>
      <c r="E984" s="204"/>
      <c r="F984" s="204"/>
      <c r="G984" s="204"/>
      <c r="H984" s="204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  <c r="AA984" s="204"/>
    </row>
    <row r="985" spans="2:27">
      <c r="B985" s="204"/>
      <c r="C985" s="204"/>
      <c r="D985" s="204"/>
      <c r="E985" s="204"/>
      <c r="F985" s="204"/>
      <c r="G985" s="204"/>
      <c r="H985" s="204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  <c r="AA985" s="204"/>
    </row>
    <row r="986" spans="2:27">
      <c r="B986" s="204"/>
      <c r="C986" s="204"/>
      <c r="D986" s="204"/>
      <c r="E986" s="204"/>
      <c r="F986" s="204"/>
      <c r="G986" s="204"/>
      <c r="H986" s="204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</row>
    <row r="987" spans="2:27">
      <c r="B987" s="204"/>
      <c r="C987" s="204"/>
      <c r="D987" s="204"/>
      <c r="E987" s="204"/>
      <c r="F987" s="204"/>
      <c r="G987" s="204"/>
      <c r="H987" s="204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  <c r="AA987" s="204"/>
    </row>
    <row r="988" spans="2:27">
      <c r="B988" s="204"/>
      <c r="C988" s="204"/>
      <c r="D988" s="204"/>
      <c r="E988" s="204"/>
      <c r="F988" s="204"/>
      <c r="G988" s="204"/>
      <c r="H988" s="204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  <c r="AA988" s="204"/>
    </row>
    <row r="989" spans="2:27">
      <c r="B989" s="204"/>
      <c r="C989" s="204"/>
      <c r="D989" s="204"/>
      <c r="E989" s="204"/>
      <c r="F989" s="204"/>
      <c r="G989" s="204"/>
      <c r="H989" s="204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  <c r="AA989" s="204"/>
    </row>
    <row r="990" spans="2:27">
      <c r="B990" s="204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</row>
    <row r="991" spans="2:27">
      <c r="B991" s="204"/>
      <c r="C991" s="204"/>
      <c r="D991" s="204"/>
      <c r="E991" s="204"/>
      <c r="F991" s="204"/>
      <c r="G991" s="204"/>
      <c r="H991" s="204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  <c r="AA991" s="204"/>
    </row>
    <row r="992" spans="2:27">
      <c r="B992" s="204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</row>
    <row r="993" spans="2:27">
      <c r="B993" s="204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</row>
    <row r="994" spans="2:27">
      <c r="B994" s="204"/>
      <c r="C994" s="204"/>
      <c r="D994" s="204"/>
      <c r="E994" s="204"/>
      <c r="F994" s="204"/>
      <c r="G994" s="204"/>
      <c r="H994" s="204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</row>
    <row r="995" spans="2:27">
      <c r="B995" s="204"/>
      <c r="C995" s="204"/>
      <c r="D995" s="204"/>
      <c r="E995" s="204"/>
      <c r="F995" s="204"/>
      <c r="G995" s="204"/>
      <c r="H995" s="204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  <c r="AA995" s="204"/>
    </row>
  </sheetData>
  <sheetProtection algorithmName="SHA-512" hashValue="ytU3W4PuQ0o2Ilo2Q9fF20PNGsF7MDkh+V9cJxA/sXsZ2J8qtsK4s3w8j66ciDrYtFkfwGR3CwPuRzbPB+LFTQ==" saltValue="v912rhyZcuecTQNXiWfb1A==" spinCount="100000" sheet="1" formatCells="0" formatColumns="0" formatRows="0" insertRows="0" insertColumns="0" insertHyperlinks="0" deleteColumns="0" deleteRows="0" sort="0" autoFilter="0" pivotTables="0"/>
  <printOptions horizontalCentered="1" verticalCentered="1"/>
  <pageMargins left="0.25" right="0.25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8"/>
  <sheetViews>
    <sheetView showGridLines="0" zoomScale="133" zoomScaleNormal="133" zoomScalePageLayoutView="115" workbookViewId="0">
      <selection activeCell="B10" sqref="B10"/>
    </sheetView>
  </sheetViews>
  <sheetFormatPr defaultColWidth="12.5535714285714" defaultRowHeight="15.2"/>
  <cols>
    <col min="1" max="1" width="3.10714285714286" customWidth="1"/>
    <col min="2" max="2" width="65.4375" customWidth="1"/>
    <col min="3" max="3" width="63.3303571428571" customWidth="1"/>
    <col min="4" max="8" width="5.10714285714286" customWidth="1"/>
    <col min="9" max="26" width="13.6607142857143" customWidth="1"/>
  </cols>
  <sheetData>
    <row r="1" ht="20.4" spans="1:26">
      <c r="A1" s="30"/>
      <c r="B1" s="183"/>
      <c r="C1" s="184"/>
      <c r="D1" s="185"/>
      <c r="E1" s="185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ht="20.4" spans="1:26">
      <c r="A2" s="30"/>
      <c r="B2" s="183"/>
      <c r="C2" s="184"/>
      <c r="D2" s="185"/>
      <c r="E2" s="185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ht="20.4" spans="1:26">
      <c r="A3" s="30"/>
      <c r="B3" s="183"/>
      <c r="C3" s="184"/>
      <c r="D3" s="185"/>
      <c r="E3" s="18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ht="20.4" spans="1:26">
      <c r="A4" s="30"/>
      <c r="B4" s="186"/>
      <c r="C4" s="184"/>
      <c r="D4" s="185"/>
      <c r="E4" s="185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ht="21" spans="1:26">
      <c r="A5" s="187"/>
      <c r="B5" s="188" t="s">
        <v>9</v>
      </c>
      <c r="C5" s="119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>
      <c r="A6" s="185"/>
      <c r="B6" s="189"/>
      <c r="C6" s="189"/>
      <c r="D6" s="185"/>
      <c r="E6" s="185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ht="15" customHeight="1" spans="2:26">
      <c r="B7" s="190" t="s">
        <v>10</v>
      </c>
      <c r="C7" s="190" t="s">
        <v>11</v>
      </c>
      <c r="D7" s="191"/>
      <c r="E7" s="202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ht="15" customHeight="1" spans="1:26">
      <c r="A8" s="30"/>
      <c r="B8" s="192" t="s">
        <v>12</v>
      </c>
      <c r="C8" s="193" t="s">
        <v>13</v>
      </c>
      <c r="D8" s="194"/>
      <c r="E8" s="185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</row>
    <row r="9" ht="15" customHeight="1" spans="1:26">
      <c r="A9" s="30"/>
      <c r="B9" s="192" t="s">
        <v>14</v>
      </c>
      <c r="C9" s="193" t="s">
        <v>15</v>
      </c>
      <c r="D9" s="195"/>
      <c r="E9" s="185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</row>
    <row r="10" ht="15" customHeight="1" spans="1:26">
      <c r="A10" s="30"/>
      <c r="B10" s="192" t="s">
        <v>16</v>
      </c>
      <c r="C10" s="193" t="s">
        <v>17</v>
      </c>
      <c r="D10" s="195"/>
      <c r="E10" s="185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</row>
    <row r="11" ht="15" customHeight="1" spans="1:26">
      <c r="A11" s="30"/>
      <c r="B11" s="192" t="s">
        <v>18</v>
      </c>
      <c r="C11" s="193" t="s">
        <v>19</v>
      </c>
      <c r="D11" s="195"/>
      <c r="E11" s="185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</row>
    <row r="12" ht="15" customHeight="1" spans="1:26">
      <c r="A12" s="30"/>
      <c r="B12" s="192" t="s">
        <v>20</v>
      </c>
      <c r="C12" s="193" t="s">
        <v>21</v>
      </c>
      <c r="D12" s="195"/>
      <c r="E12" s="185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ht="15" customHeight="1" spans="1:26">
      <c r="A13" s="30"/>
      <c r="B13" s="192" t="s">
        <v>22</v>
      </c>
      <c r="C13" s="192" t="s">
        <v>23</v>
      </c>
      <c r="D13" s="195"/>
      <c r="E13" s="185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ht="15" customHeight="1" spans="1:26">
      <c r="A14" s="30"/>
      <c r="B14" s="190" t="s">
        <v>24</v>
      </c>
      <c r="C14" s="192" t="s">
        <v>25</v>
      </c>
      <c r="D14" s="195"/>
      <c r="E14" s="185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ht="15" customHeight="1" spans="1:26">
      <c r="A15" s="30"/>
      <c r="B15" s="196" t="s">
        <v>26</v>
      </c>
      <c r="C15" s="193" t="s">
        <v>27</v>
      </c>
      <c r="D15" s="195"/>
      <c r="E15" s="185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ht="15" customHeight="1" spans="1:26">
      <c r="A16" s="30"/>
      <c r="B16" s="192" t="s">
        <v>28</v>
      </c>
      <c r="C16" s="193" t="s">
        <v>29</v>
      </c>
      <c r="D16" s="195"/>
      <c r="E16" s="185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ht="15" customHeight="1" spans="1:26">
      <c r="A17" s="30"/>
      <c r="B17" s="193" t="s">
        <v>30</v>
      </c>
      <c r="C17" s="193" t="s">
        <v>31</v>
      </c>
      <c r="D17" s="195"/>
      <c r="E17" s="185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ht="15" customHeight="1" spans="1:26">
      <c r="A18" s="30"/>
      <c r="B18" s="192" t="s">
        <v>32</v>
      </c>
      <c r="C18" s="193" t="s">
        <v>33</v>
      </c>
      <c r="D18" s="195"/>
      <c r="E18" s="185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ht="15" customHeight="1" spans="1:26">
      <c r="A19" s="30"/>
      <c r="B19" s="190" t="s">
        <v>34</v>
      </c>
      <c r="C19" s="192" t="s">
        <v>35</v>
      </c>
      <c r="D19" s="195"/>
      <c r="E19" s="185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ht="15" customHeight="1" spans="1:26">
      <c r="A20" s="30"/>
      <c r="B20" s="192" t="s">
        <v>36</v>
      </c>
      <c r="C20" s="192" t="s">
        <v>37</v>
      </c>
      <c r="D20" s="195"/>
      <c r="E20" s="185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ht="26.25" customHeight="1" spans="1:26">
      <c r="A21" s="30"/>
      <c r="B21" s="197" t="s">
        <v>38</v>
      </c>
      <c r="C21" s="192" t="s">
        <v>39</v>
      </c>
      <c r="D21" s="195"/>
      <c r="E21" s="185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ht="15" customHeight="1" spans="1:26">
      <c r="A22" s="30"/>
      <c r="B22" s="193" t="s">
        <v>40</v>
      </c>
      <c r="C22" s="192" t="s">
        <v>41</v>
      </c>
      <c r="D22" s="195"/>
      <c r="E22" s="185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ht="15" customHeight="1" spans="1:26">
      <c r="A23" s="30"/>
      <c r="B23" s="190" t="s">
        <v>42</v>
      </c>
      <c r="C23" s="193" t="s">
        <v>43</v>
      </c>
      <c r="D23" s="195"/>
      <c r="E23" s="185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ht="15" customHeight="1" spans="1:26">
      <c r="A24" s="30"/>
      <c r="B24" s="193" t="s">
        <v>44</v>
      </c>
      <c r="C24" s="192" t="s">
        <v>45</v>
      </c>
      <c r="D24" s="195"/>
      <c r="E24" s="185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ht="15" customHeight="1" spans="1:26">
      <c r="A25" s="30"/>
      <c r="B25" s="193" t="s">
        <v>46</v>
      </c>
      <c r="C25" s="192" t="s">
        <v>47</v>
      </c>
      <c r="D25" s="195"/>
      <c r="E25" s="185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ht="15" customHeight="1" spans="1:26">
      <c r="A26" s="30"/>
      <c r="B26" s="193" t="s">
        <v>48</v>
      </c>
      <c r="C26" s="192" t="s">
        <v>49</v>
      </c>
      <c r="D26" s="195"/>
      <c r="E26" s="185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ht="15" customHeight="1" spans="1:26">
      <c r="A27" s="30"/>
      <c r="B27" s="193" t="s">
        <v>50</v>
      </c>
      <c r="C27" s="198" t="s">
        <v>51</v>
      </c>
      <c r="D27" s="195"/>
      <c r="E27" s="185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ht="15" customHeight="1" spans="1:26">
      <c r="A28" s="30"/>
      <c r="B28" s="190" t="s">
        <v>52</v>
      </c>
      <c r="C28" s="198" t="s">
        <v>53</v>
      </c>
      <c r="D28" s="195"/>
      <c r="E28" s="185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ht="15" customHeight="1" spans="1:26">
      <c r="A29" s="30"/>
      <c r="B29" s="199" t="s">
        <v>54</v>
      </c>
      <c r="C29" s="192" t="s">
        <v>55</v>
      </c>
      <c r="D29" s="195"/>
      <c r="E29" s="185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ht="15" customHeight="1" spans="1:26">
      <c r="A30" s="30"/>
      <c r="B30" s="198" t="s">
        <v>56</v>
      </c>
      <c r="C30" s="190" t="s">
        <v>57</v>
      </c>
      <c r="D30" s="195"/>
      <c r="E30" s="185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</row>
    <row r="31" ht="15" customHeight="1" spans="1:26">
      <c r="A31" s="30"/>
      <c r="B31" s="198" t="s">
        <v>58</v>
      </c>
      <c r="C31" s="193" t="s">
        <v>59</v>
      </c>
      <c r="D31" s="195"/>
      <c r="E31" s="185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ht="15" customHeight="1" spans="1:26">
      <c r="A32" s="30"/>
      <c r="B32" s="199" t="s">
        <v>60</v>
      </c>
      <c r="C32" s="193" t="s">
        <v>61</v>
      </c>
      <c r="D32" s="195"/>
      <c r="E32" s="185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>
      <c r="A33" s="30"/>
      <c r="B33" s="200"/>
      <c r="C33" s="201"/>
      <c r="D33" s="185"/>
      <c r="E33" s="185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ht="20.4" spans="1:26">
      <c r="A34" s="30"/>
      <c r="C34" s="184"/>
      <c r="D34" s="185"/>
      <c r="E34" s="185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ht="20.4" spans="1:26">
      <c r="A35" s="30"/>
      <c r="C35" s="184"/>
      <c r="D35" s="185"/>
      <c r="E35" s="185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</row>
    <row r="37" spans="1:26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</row>
    <row r="38" spans="1:26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</row>
    <row r="39" spans="1:26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</row>
    <row r="41" spans="1:26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</row>
    <row r="42" spans="1:26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</row>
    <row r="43" spans="1:26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  <row r="44" spans="1:26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</row>
    <row r="54" spans="1:26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</row>
    <row r="55" spans="1:26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</row>
    <row r="56" spans="1:26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</row>
    <row r="57" spans="1:26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</row>
    <row r="58" spans="1:26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</row>
    <row r="59" spans="1:26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</row>
    <row r="60" spans="1:26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</row>
    <row r="61" spans="1:26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</row>
    <row r="62" spans="1:26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</row>
    <row r="63" spans="1:26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</row>
    <row r="64" spans="1:26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</row>
    <row r="65" spans="1:26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</row>
    <row r="66" spans="1:26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1:26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</row>
    <row r="68" spans="1:26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1:26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  <row r="70" spans="1:26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</row>
    <row r="71" spans="1:26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</row>
    <row r="72" spans="1:26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</row>
    <row r="73" spans="1:26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</row>
    <row r="74" spans="1:26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</row>
    <row r="75" spans="1:26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</row>
    <row r="76" spans="1:26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</row>
    <row r="77" spans="1:26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</row>
    <row r="78" spans="1:26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</row>
    <row r="79" spans="1:26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</row>
    <row r="80" spans="1:26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</row>
    <row r="81" spans="1:26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</row>
    <row r="82" spans="1:26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</row>
    <row r="83" spans="1:26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</row>
    <row r="84" spans="1:26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</row>
    <row r="85" spans="1:26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</row>
    <row r="86" spans="1:26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</row>
    <row r="87" spans="1:26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</row>
    <row r="88" spans="1:26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</row>
    <row r="89" spans="1:26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</row>
    <row r="90" spans="1:26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</row>
    <row r="91" spans="1:26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</row>
    <row r="92" spans="1:26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</row>
    <row r="93" spans="1:26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</row>
    <row r="94" spans="1:26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</row>
    <row r="95" spans="1:26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</row>
    <row r="96" spans="1:26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</row>
    <row r="97" spans="1:26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</row>
    <row r="98" spans="1:26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</row>
    <row r="99" spans="1:26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</row>
    <row r="100" spans="1:26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</row>
    <row r="101" spans="1:26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</row>
    <row r="102" spans="1:26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</row>
    <row r="103" spans="1:26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</row>
    <row r="104" spans="1:26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</row>
    <row r="105" spans="1:26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</row>
    <row r="106" spans="1:26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</row>
    <row r="107" spans="1:26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</row>
    <row r="108" spans="1:26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</row>
    <row r="109" spans="1:26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</row>
    <row r="110" spans="1:26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</row>
    <row r="111" spans="1:26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</row>
    <row r="112" spans="1:26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</row>
    <row r="113" spans="1:26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</row>
    <row r="114" spans="1:26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</row>
    <row r="115" spans="1:26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</row>
    <row r="116" spans="1:26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</row>
    <row r="117" spans="1:26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</row>
    <row r="118" spans="1:26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</row>
    <row r="119" spans="1:26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</row>
    <row r="120" spans="1:26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</row>
    <row r="121" spans="1:26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</row>
    <row r="122" spans="1:26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</row>
    <row r="123" spans="1:26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</row>
    <row r="124" spans="1:26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</row>
    <row r="125" spans="1:26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</row>
    <row r="126" spans="1:26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</row>
    <row r="127" spans="1:26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</row>
    <row r="128" spans="1:26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</row>
    <row r="129" spans="1:26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</row>
    <row r="130" spans="1:26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</row>
    <row r="131" spans="1:26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</row>
    <row r="132" spans="1:26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</row>
    <row r="133" spans="1:26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</row>
    <row r="134" spans="1:26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</row>
    <row r="135" spans="1:26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</row>
    <row r="136" spans="1:26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</row>
    <row r="137" spans="1:26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</row>
    <row r="138" spans="1:26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</row>
    <row r="139" spans="1:26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</row>
    <row r="140" spans="1:26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</row>
    <row r="141" spans="1:26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</row>
    <row r="142" spans="1:26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</row>
    <row r="143" spans="1:26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</row>
    <row r="144" spans="1:26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</row>
    <row r="145" spans="1:26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</row>
    <row r="146" spans="1:26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</row>
    <row r="147" spans="1:26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</row>
    <row r="148" spans="1:26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</row>
    <row r="149" spans="1:26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</row>
    <row r="150" spans="1:26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</row>
    <row r="151" spans="1:26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</row>
    <row r="152" spans="1:26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</row>
    <row r="153" spans="1:26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</row>
    <row r="154" spans="1:26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</row>
    <row r="155" spans="1:26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</row>
    <row r="156" spans="1:26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</row>
    <row r="157" spans="1:26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</row>
    <row r="158" spans="1:26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</row>
    <row r="159" spans="1:26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</row>
    <row r="160" spans="1:26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</row>
    <row r="161" spans="1:26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</row>
    <row r="162" spans="1:26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</row>
    <row r="163" spans="1:26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</row>
    <row r="164" spans="1:26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</row>
    <row r="165" spans="1:26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</row>
    <row r="166" spans="1:26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</row>
    <row r="167" spans="1:26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</row>
    <row r="168" spans="1:26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</row>
    <row r="169" spans="1:26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</row>
    <row r="170" spans="1:26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</row>
    <row r="171" spans="1:26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</row>
    <row r="172" spans="1:26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</row>
    <row r="173" spans="1:26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</row>
    <row r="174" spans="1:26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</row>
    <row r="175" spans="1:26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</row>
    <row r="176" spans="1:26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</row>
    <row r="177" spans="1:26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</row>
    <row r="178" spans="1:26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</row>
    <row r="179" spans="1:26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</row>
    <row r="180" spans="1:26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</row>
    <row r="181" spans="1:26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</row>
    <row r="182" spans="1:26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</row>
    <row r="183" spans="1:26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</row>
    <row r="184" spans="1:26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</row>
    <row r="185" spans="1:26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</row>
    <row r="186" spans="1:26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</row>
    <row r="187" spans="1:26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</row>
    <row r="188" spans="1:26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</row>
    <row r="189" spans="1:26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</row>
    <row r="190" spans="1:26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</row>
    <row r="191" spans="1:26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</row>
    <row r="192" spans="1:26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</row>
    <row r="193" spans="1:26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</row>
    <row r="194" spans="1:26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</row>
    <row r="195" spans="1:26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</row>
    <row r="196" spans="1:26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</row>
    <row r="197" spans="1:26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</row>
    <row r="198" spans="1:26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</row>
    <row r="199" spans="1:26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</row>
    <row r="200" spans="1:26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</row>
    <row r="201" spans="1:26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</row>
    <row r="202" spans="1:26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</row>
    <row r="203" spans="1:26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</row>
    <row r="204" spans="1:26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</row>
    <row r="205" spans="1:26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</row>
    <row r="206" spans="1:26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</row>
    <row r="207" spans="1:26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</row>
    <row r="208" spans="1:26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</row>
    <row r="209" spans="1:26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</row>
    <row r="210" spans="1:26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</row>
    <row r="211" spans="1:26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</row>
    <row r="212" spans="1:26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</row>
    <row r="213" spans="1:26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</row>
    <row r="214" spans="1:26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</row>
    <row r="215" spans="1:26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</row>
    <row r="216" spans="1:26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</row>
    <row r="217" spans="1:26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</row>
    <row r="218" spans="1:26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</row>
    <row r="219" spans="1:26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</row>
    <row r="220" spans="1:26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</row>
    <row r="221" spans="1:26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</row>
    <row r="222" spans="1:26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</row>
    <row r="223" spans="1:26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</row>
    <row r="224" spans="1:26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</row>
    <row r="225" spans="1:26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</row>
    <row r="226" spans="1:26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</row>
    <row r="227" spans="1:26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</row>
    <row r="228" spans="1:26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</row>
    <row r="229" spans="1:26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</row>
    <row r="230" spans="1:26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</row>
    <row r="231" spans="1:26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</row>
    <row r="232" spans="1:26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</row>
    <row r="234" spans="1:26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</row>
    <row r="235" spans="1:26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26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</row>
    <row r="238" spans="1:26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</row>
    <row r="240" spans="1:26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</row>
    <row r="242" spans="1:26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</row>
    <row r="243" spans="1:26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</row>
    <row r="244" spans="1:26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</row>
    <row r="245" spans="1:26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</row>
    <row r="246" spans="1:26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</row>
    <row r="247" spans="1:26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</row>
    <row r="248" spans="1:26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</row>
    <row r="249" spans="1:26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</row>
    <row r="250" spans="1:26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</row>
    <row r="251" spans="1:26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</row>
    <row r="252" spans="1:26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</row>
    <row r="253" spans="1:26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</row>
    <row r="254" spans="1:26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</row>
    <row r="255" spans="1:26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</row>
    <row r="256" spans="1:26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</row>
    <row r="257" spans="1:26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</row>
    <row r="263" spans="1:26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</row>
    <row r="264" spans="1:26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</row>
    <row r="265" spans="1:26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</row>
    <row r="266" spans="1:26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</row>
    <row r="267" spans="1:26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</row>
    <row r="268" spans="1:26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</row>
    <row r="269" spans="1:26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</row>
    <row r="277" spans="1:26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</row>
    <row r="278" spans="1:26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</row>
    <row r="279" spans="1:26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</row>
    <row r="280" spans="1:26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</row>
    <row r="281" spans="1:26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</row>
    <row r="282" spans="1:26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</row>
    <row r="283" spans="1:26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</row>
    <row r="284" spans="1:26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</row>
    <row r="285" spans="1:26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</row>
    <row r="286" spans="1:26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</row>
    <row r="287" spans="1:26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</row>
    <row r="288" spans="1:26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</row>
    <row r="289" spans="1:26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</row>
    <row r="290" spans="1:26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</row>
    <row r="295" spans="1:26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</row>
    <row r="296" spans="1:26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</row>
    <row r="297" spans="1:26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</row>
    <row r="298" spans="1:26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</row>
    <row r="299" spans="1:26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</row>
    <row r="300" spans="1:26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</row>
    <row r="301" spans="1:26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</row>
    <row r="302" spans="1:26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</row>
    <row r="303" spans="1:26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</row>
    <row r="304" spans="1:26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</row>
    <row r="305" spans="1:26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</row>
    <row r="306" spans="1:26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</row>
    <row r="307" spans="1:26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</row>
    <row r="308" spans="1:26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</row>
    <row r="309" spans="1:26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</row>
    <row r="310" spans="1:26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</row>
    <row r="311" spans="1:26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</row>
    <row r="312" spans="1:26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</row>
    <row r="313" spans="1:26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</row>
    <row r="314" spans="1:26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</row>
    <row r="315" spans="1:26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</row>
    <row r="316" spans="1:26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</row>
    <row r="317" spans="1:26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</row>
    <row r="318" spans="1:26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</row>
    <row r="319" spans="1:26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</row>
    <row r="320" spans="1:26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</row>
    <row r="321" spans="1:26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</row>
    <row r="322" spans="1:26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</row>
    <row r="323" spans="1:26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</row>
    <row r="324" spans="1:26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</row>
    <row r="325" spans="1:26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</row>
    <row r="326" spans="1:26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</row>
    <row r="327" spans="1:26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</row>
    <row r="328" spans="1:26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</row>
    <row r="329" spans="1:26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</row>
    <row r="330" spans="1:26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</row>
    <row r="331" spans="1:26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</row>
    <row r="332" spans="1:26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</row>
    <row r="333" spans="1:26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</row>
    <row r="334" spans="1:26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</row>
    <row r="335" spans="1:26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</row>
    <row r="336" spans="1:26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</row>
    <row r="337" spans="1:26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</row>
    <row r="338" spans="1:26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</row>
    <row r="339" spans="1:26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</row>
    <row r="340" spans="1:26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</row>
    <row r="341" spans="1:26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</row>
    <row r="342" spans="1:26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</row>
    <row r="343" spans="1:26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</row>
    <row r="344" spans="1:26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</row>
    <row r="345" spans="1:26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</row>
    <row r="346" spans="1:26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</row>
    <row r="350" spans="1:26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</row>
    <row r="351" spans="1:26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</row>
    <row r="352" spans="1:26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</row>
    <row r="353" spans="1:26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</row>
    <row r="354" spans="1:26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</row>
    <row r="355" spans="1:26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</row>
    <row r="356" spans="1:26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</row>
    <row r="357" spans="1:26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</row>
    <row r="358" spans="1:26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</row>
    <row r="359" spans="1:26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</row>
    <row r="360" spans="1:26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</row>
    <row r="361" spans="1:26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</row>
    <row r="362" spans="1:26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</row>
    <row r="363" spans="1:26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</row>
    <row r="364" spans="1:26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</row>
    <row r="365" spans="1:26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</row>
    <row r="366" spans="1:26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</row>
    <row r="367" spans="1:26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</row>
    <row r="368" spans="1:26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</row>
    <row r="369" spans="1:26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</row>
    <row r="370" spans="1:26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</row>
    <row r="371" spans="1:26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</row>
    <row r="372" spans="1:26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</row>
    <row r="373" spans="1:26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</row>
    <row r="374" spans="1:26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</row>
    <row r="376" spans="1:26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</row>
    <row r="377" spans="1:26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</row>
    <row r="379" spans="1:26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</row>
    <row r="380" spans="1:26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</row>
    <row r="381" spans="1:26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</row>
    <row r="382" spans="1:26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</row>
    <row r="383" spans="1:26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</row>
    <row r="386" spans="1:26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</row>
    <row r="387" spans="1:26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</row>
    <row r="388" spans="1:26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</row>
    <row r="389" spans="1:26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</row>
    <row r="390" spans="1:26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</row>
    <row r="391" spans="1:26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</row>
    <row r="392" spans="1:26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</row>
    <row r="393" spans="1:26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</row>
    <row r="394" spans="1:26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</row>
    <row r="395" spans="1:26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</row>
    <row r="396" spans="1:26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</row>
    <row r="397" spans="1:26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</row>
    <row r="398" spans="1:26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</row>
    <row r="399" spans="1:26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</row>
    <row r="400" spans="1:26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</row>
    <row r="401" spans="1:26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</row>
    <row r="404" spans="1:26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</row>
    <row r="405" spans="1:26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</row>
    <row r="406" spans="1:26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</row>
    <row r="408" spans="1:26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</row>
    <row r="409" spans="1:26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</row>
    <row r="410" spans="1:26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</row>
    <row r="411" spans="1:26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</row>
    <row r="412" spans="1:26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</row>
    <row r="413" spans="1:26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</row>
    <row r="414" spans="1:26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</row>
    <row r="415" spans="1:26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</row>
    <row r="416" spans="1:26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</row>
    <row r="417" spans="1:26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</row>
    <row r="418" spans="1:26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</row>
    <row r="419" spans="1:26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</row>
    <row r="420" spans="1:26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</row>
    <row r="421" spans="1:26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</row>
    <row r="422" spans="1:26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</row>
    <row r="423" spans="1:26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</row>
    <row r="424" spans="1:26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</row>
    <row r="425" spans="1:26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</row>
    <row r="426" spans="1:26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</row>
    <row r="427" spans="1:26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</row>
    <row r="428" spans="1:26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</row>
    <row r="429" spans="1:26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</row>
    <row r="430" spans="1:26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</row>
    <row r="431" spans="1:26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</row>
    <row r="432" spans="1:26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</row>
    <row r="433" spans="1:26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</row>
    <row r="434" spans="1:26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</row>
    <row r="435" spans="1:26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</row>
    <row r="436" spans="1:26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</row>
    <row r="437" spans="1:26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</row>
    <row r="438" spans="1:26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</row>
    <row r="439" spans="1:26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</row>
    <row r="440" spans="1:26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</row>
    <row r="441" spans="1:26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</row>
    <row r="442" spans="1:26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</row>
    <row r="443" spans="1:26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</row>
    <row r="444" spans="1:26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</row>
    <row r="445" spans="1:26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</row>
    <row r="446" spans="1:26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</row>
    <row r="447" spans="1:26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</row>
    <row r="448" spans="1:26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</row>
    <row r="449" spans="1:26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</row>
    <row r="450" spans="1:26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</row>
    <row r="451" spans="1:26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</row>
    <row r="452" spans="1:26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</row>
    <row r="453" spans="1:26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</row>
    <row r="454" spans="1:26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</row>
    <row r="455" spans="1:26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</row>
    <row r="456" spans="1:26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</row>
    <row r="457" spans="1:26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</row>
    <row r="458" spans="1:26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</row>
    <row r="459" spans="1:26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</row>
    <row r="460" spans="1:26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</row>
    <row r="461" spans="1:26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</row>
    <row r="462" spans="1:26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</row>
    <row r="463" spans="1:26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</row>
    <row r="464" spans="1:26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</row>
    <row r="465" spans="1:26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</row>
    <row r="466" spans="1:26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</row>
    <row r="467" spans="1:26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</row>
    <row r="468" spans="1:26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</row>
    <row r="469" spans="1:26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</row>
    <row r="470" spans="1:26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</row>
    <row r="471" spans="1:26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</row>
    <row r="472" spans="1:26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</row>
    <row r="473" spans="1:26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</row>
    <row r="474" spans="1:26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</row>
    <row r="475" spans="1:26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</row>
    <row r="476" spans="1:26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</row>
    <row r="477" spans="1:26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</row>
    <row r="478" spans="1:26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</row>
    <row r="479" spans="1:26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</row>
    <row r="480" spans="1:26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</row>
    <row r="481" spans="1:26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</row>
    <row r="482" spans="1:26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</row>
    <row r="483" spans="1:26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</row>
    <row r="484" spans="1:26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</row>
    <row r="485" spans="1:26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</row>
    <row r="486" spans="1:26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</row>
    <row r="487" spans="1:26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</row>
    <row r="488" spans="1:26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</row>
    <row r="489" spans="1:26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</row>
    <row r="490" spans="1:26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</row>
    <row r="491" spans="1:26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</row>
    <row r="492" spans="1:26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</row>
    <row r="493" spans="1:26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</row>
    <row r="494" spans="1:26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</row>
    <row r="495" spans="1:26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</row>
    <row r="496" spans="1:26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</row>
    <row r="497" spans="1:26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</row>
    <row r="498" spans="1:26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</row>
    <row r="499" spans="1:26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</row>
    <row r="500" spans="1:26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</row>
    <row r="501" spans="1:26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</row>
    <row r="502" spans="1:26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</row>
    <row r="503" spans="1:26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</row>
    <row r="504" spans="1:26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</row>
    <row r="505" spans="1:26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</row>
    <row r="506" spans="1:26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</row>
    <row r="507" spans="1:26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</row>
    <row r="508" spans="1:26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</row>
    <row r="509" spans="1:26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</row>
    <row r="510" spans="1:26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</row>
    <row r="511" spans="1:26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</row>
    <row r="512" spans="1:26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</row>
    <row r="513" spans="1:26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</row>
    <row r="514" spans="1:26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</row>
    <row r="515" spans="1:26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</row>
    <row r="516" spans="1:26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</row>
    <row r="517" spans="1:26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</row>
    <row r="518" spans="1:26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</row>
    <row r="519" spans="1:26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</row>
    <row r="520" spans="1:26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</row>
    <row r="521" spans="1:26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</row>
    <row r="522" spans="1:26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</row>
    <row r="523" spans="1:26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</row>
    <row r="524" spans="1:26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</row>
    <row r="525" spans="1:26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</row>
    <row r="526" spans="1:26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</row>
    <row r="527" spans="1:26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</row>
    <row r="528" spans="1:26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</row>
    <row r="529" spans="1:26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</row>
    <row r="530" spans="1:26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</row>
    <row r="531" spans="1:26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</row>
    <row r="532" spans="1:26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</row>
    <row r="533" spans="1:26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</row>
    <row r="534" spans="1:26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</row>
    <row r="535" spans="1:26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</row>
    <row r="536" spans="1:26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</row>
    <row r="537" spans="1:26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</row>
    <row r="538" spans="1:26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</row>
    <row r="539" spans="1:26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</row>
    <row r="540" spans="1:26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</row>
    <row r="541" spans="1:26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</row>
    <row r="542" spans="1:26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</row>
    <row r="543" spans="1:26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</row>
    <row r="544" spans="1:26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</row>
    <row r="545" spans="1:26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</row>
    <row r="546" spans="1:26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</row>
    <row r="547" spans="1:26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</row>
    <row r="548" spans="1:26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</row>
    <row r="549" spans="1:26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</row>
    <row r="550" spans="1:26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</row>
    <row r="551" spans="1:26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</row>
    <row r="552" spans="1:26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</row>
    <row r="553" spans="1:26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</row>
    <row r="554" spans="1:26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</row>
    <row r="555" spans="1:26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</row>
    <row r="556" spans="1:26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</row>
    <row r="557" spans="1:26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</row>
    <row r="558" spans="1:26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</row>
    <row r="559" spans="1:26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</row>
    <row r="560" spans="1:26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</row>
    <row r="561" spans="1:26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</row>
    <row r="562" spans="1:26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</row>
    <row r="563" spans="1:26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</row>
    <row r="564" spans="1:26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</row>
    <row r="565" spans="1:26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</row>
    <row r="566" spans="1:26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</row>
    <row r="567" spans="1:26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</row>
    <row r="568" spans="1:26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</row>
    <row r="569" spans="1:26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</row>
    <row r="570" spans="1:26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</row>
    <row r="571" spans="1:26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</row>
    <row r="572" spans="1:26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</row>
    <row r="573" spans="1:26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</row>
    <row r="574" spans="1:26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</row>
    <row r="575" spans="1:26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</row>
    <row r="576" spans="1:26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</row>
    <row r="577" spans="1:26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</row>
    <row r="578" spans="1:26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</row>
    <row r="579" spans="1:26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</row>
    <row r="580" spans="1:26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</row>
    <row r="581" spans="1:26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</row>
    <row r="582" spans="1:26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</row>
    <row r="583" spans="1:26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</row>
    <row r="584" spans="1:26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</row>
    <row r="585" spans="1:26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</row>
    <row r="586" spans="1:26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</row>
    <row r="587" spans="1:26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</row>
    <row r="588" spans="1:26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</row>
    <row r="589" spans="1:26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</row>
    <row r="590" spans="1:26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</row>
    <row r="591" spans="1:26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</row>
    <row r="592" spans="1:26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</row>
    <row r="593" spans="1:26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</row>
    <row r="594" spans="1:26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</row>
    <row r="595" spans="1:26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</row>
    <row r="596" spans="1:26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</row>
    <row r="597" spans="1:26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</row>
    <row r="598" spans="1:26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</row>
    <row r="599" spans="1:26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</row>
    <row r="600" spans="1:26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</row>
    <row r="601" spans="1:26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</row>
    <row r="602" spans="1:26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</row>
    <row r="603" spans="1:26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</row>
    <row r="604" spans="1:26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</row>
    <row r="605" spans="1:26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</row>
    <row r="606" spans="1:26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</row>
    <row r="607" spans="1:26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</row>
    <row r="608" spans="1:26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</row>
    <row r="609" spans="1:26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</row>
    <row r="610" spans="1:26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</row>
    <row r="611" spans="1:26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</row>
    <row r="612" spans="1:26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</row>
    <row r="613" spans="1:26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</row>
    <row r="614" spans="1:26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</row>
    <row r="615" spans="1:26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</row>
    <row r="616" spans="1:26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</row>
    <row r="617" spans="1:26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</row>
    <row r="618" spans="1:26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</row>
    <row r="619" spans="1:26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</row>
    <row r="620" spans="1:26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</row>
    <row r="621" spans="1:26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</row>
    <row r="622" spans="1:26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</row>
    <row r="623" spans="1:26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</row>
    <row r="624" spans="1:26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</row>
    <row r="625" spans="1:26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</row>
    <row r="626" spans="1:26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</row>
    <row r="627" spans="1:26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</row>
    <row r="628" spans="1:26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</row>
    <row r="629" spans="1:26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</row>
    <row r="630" spans="1:26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</row>
    <row r="631" spans="1:26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</row>
    <row r="632" spans="1:26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</row>
    <row r="633" spans="1:26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</row>
    <row r="634" spans="1:26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</row>
    <row r="635" spans="1:26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</row>
    <row r="636" spans="1:26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</row>
    <row r="637" spans="1:26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</row>
    <row r="638" spans="1:26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</row>
    <row r="639" spans="1:26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</row>
    <row r="640" spans="1:26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</row>
    <row r="641" spans="1:26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</row>
    <row r="642" spans="1:26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</row>
    <row r="643" spans="1:26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</row>
    <row r="644" spans="1:26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</row>
    <row r="645" spans="1:26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</row>
    <row r="646" spans="1:26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</row>
    <row r="647" spans="1:26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</row>
    <row r="648" spans="1:26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</row>
    <row r="649" spans="1:26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</row>
    <row r="650" spans="1:26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</row>
    <row r="651" spans="1:26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</row>
    <row r="652" spans="1:26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</row>
    <row r="653" spans="1:26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</row>
    <row r="654" spans="1:26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</row>
    <row r="655" spans="1:26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</row>
    <row r="656" spans="1:26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</row>
    <row r="657" spans="1:26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</row>
    <row r="658" spans="1:26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</row>
    <row r="659" spans="1:26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</row>
    <row r="660" spans="1:26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</row>
    <row r="661" spans="1:26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</row>
    <row r="662" spans="1:26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</row>
    <row r="663" spans="1:26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</row>
    <row r="664" spans="1:26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</row>
    <row r="665" spans="1:26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</row>
    <row r="666" spans="1:26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</row>
    <row r="667" spans="1:26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</row>
    <row r="668" spans="1:26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</row>
    <row r="669" spans="1:26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</row>
    <row r="670" spans="1:26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</row>
    <row r="671" spans="1:26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</row>
    <row r="672" spans="1:26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</row>
    <row r="673" spans="1:26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</row>
    <row r="674" spans="1:26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</row>
    <row r="675" spans="1:26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</row>
    <row r="676" spans="1:26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</row>
    <row r="677" spans="1:26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</row>
    <row r="678" spans="1:26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</row>
    <row r="679" spans="1:26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</row>
    <row r="680" spans="1:26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</row>
    <row r="681" spans="1:26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</row>
    <row r="682" spans="1:26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</row>
    <row r="683" spans="1:26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</row>
    <row r="684" spans="1:26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</row>
    <row r="685" spans="1:26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</row>
    <row r="686" spans="1:26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</row>
    <row r="687" spans="1:26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</row>
    <row r="688" spans="1:26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</row>
    <row r="689" spans="1:26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</row>
    <row r="690" spans="1:26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</row>
    <row r="691" spans="1:26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</row>
    <row r="692" spans="1:26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</row>
    <row r="693" spans="1:26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</row>
    <row r="694" spans="1:26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</row>
    <row r="695" spans="1:26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</row>
    <row r="696" spans="1:26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</row>
    <row r="697" spans="1:26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</row>
    <row r="698" spans="1:26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</row>
    <row r="699" spans="1:26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</row>
    <row r="700" spans="1:26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</row>
    <row r="701" spans="1:26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</row>
    <row r="702" spans="1:26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</row>
    <row r="703" spans="1:26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</row>
    <row r="704" spans="1:26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</row>
    <row r="705" spans="1:26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</row>
    <row r="706" spans="1:26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</row>
    <row r="707" spans="1:26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</row>
    <row r="708" spans="1:26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</row>
    <row r="709" spans="1:26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</row>
    <row r="710" spans="1:26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</row>
    <row r="711" spans="1:26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</row>
    <row r="712" spans="1:26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</row>
    <row r="713" spans="1:26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</row>
    <row r="714" spans="1:26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</row>
    <row r="715" spans="1:26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</row>
    <row r="716" spans="1:26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</row>
    <row r="717" spans="1:26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</row>
    <row r="718" spans="1:26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</row>
    <row r="719" spans="1:26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</row>
    <row r="720" spans="1:26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</row>
    <row r="721" spans="1:26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</row>
    <row r="722" spans="1:26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</row>
    <row r="723" spans="1:26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</row>
    <row r="724" spans="1:26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</row>
    <row r="725" spans="1:26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</row>
    <row r="726" spans="1:26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</row>
    <row r="727" spans="1:26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</row>
    <row r="728" spans="1:26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</row>
    <row r="729" spans="1:26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</row>
    <row r="730" spans="1:26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</row>
    <row r="731" spans="1:26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</row>
    <row r="732" spans="1:26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</row>
    <row r="733" spans="1:26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</row>
    <row r="734" spans="1:26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</row>
    <row r="735" spans="1:26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</row>
    <row r="736" spans="1:26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</row>
    <row r="737" spans="1:26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</row>
    <row r="738" spans="1:26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</row>
    <row r="739" spans="1:26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</row>
    <row r="740" spans="1:26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</row>
    <row r="741" spans="1:26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</row>
    <row r="742" spans="1:26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</row>
    <row r="743" spans="1:26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</row>
    <row r="744" spans="1:26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</row>
    <row r="745" spans="1:26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</row>
    <row r="746" spans="1:26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</row>
    <row r="747" spans="1:26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</row>
    <row r="748" spans="1:26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</row>
    <row r="749" spans="1:26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</row>
    <row r="750" spans="1:26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</row>
    <row r="751" spans="1:26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</row>
    <row r="752" spans="1:26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</row>
    <row r="753" spans="1:26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</row>
    <row r="754" spans="1:26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</row>
    <row r="755" spans="1:26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</row>
    <row r="756" spans="1:26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</row>
    <row r="757" spans="1:26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</row>
    <row r="758" spans="1:26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</row>
    <row r="759" spans="1:26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</row>
    <row r="760" spans="1:26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</row>
    <row r="761" spans="1:26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</row>
    <row r="762" spans="1:26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</row>
    <row r="763" spans="1:26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</row>
    <row r="764" spans="1:26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</row>
    <row r="765" spans="1:26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</row>
    <row r="766" spans="1:26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</row>
    <row r="767" spans="1:26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</row>
    <row r="768" spans="1:26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</row>
    <row r="769" spans="1:26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</row>
    <row r="770" spans="1:26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</row>
    <row r="771" spans="1:26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</row>
    <row r="772" spans="1:26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</row>
    <row r="773" spans="1:26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</row>
    <row r="774" spans="1:26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</row>
    <row r="775" spans="1:26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</row>
    <row r="776" spans="1:26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</row>
    <row r="777" spans="1:26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</row>
    <row r="778" spans="1:26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</row>
    <row r="779" spans="1:26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</row>
    <row r="780" spans="1:26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</row>
    <row r="781" spans="1:26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</row>
    <row r="782" spans="1:26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</row>
    <row r="783" spans="1:26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</row>
    <row r="784" spans="1:26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</row>
    <row r="785" spans="1:26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</row>
    <row r="786" spans="1:26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</row>
    <row r="787" spans="1:26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</row>
    <row r="788" spans="1:26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</row>
    <row r="789" spans="1:26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</row>
    <row r="790" spans="1:26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</row>
    <row r="791" spans="1:26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</row>
    <row r="792" spans="1:26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</row>
    <row r="793" spans="1:26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</row>
    <row r="794" spans="1:26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</row>
    <row r="795" spans="1:26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</row>
    <row r="796" spans="1:26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</row>
    <row r="797" spans="1:26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</row>
    <row r="798" spans="1:26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</row>
    <row r="799" spans="1:26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</row>
    <row r="800" spans="1:26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</row>
    <row r="801" spans="1:26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</row>
    <row r="802" spans="1:26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</row>
    <row r="803" spans="1:26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</row>
    <row r="804" spans="1:26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</row>
    <row r="805" spans="1:26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</row>
    <row r="806" spans="1:26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</row>
    <row r="807" spans="1:26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</row>
    <row r="808" spans="1:26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</row>
    <row r="809" spans="1:26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</row>
    <row r="810" spans="1:26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</row>
    <row r="811" spans="1:26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</row>
    <row r="812" spans="1:26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</row>
    <row r="813" spans="1:26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</row>
    <row r="814" spans="1:26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</row>
    <row r="815" spans="1:26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</row>
    <row r="816" spans="1:26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</row>
    <row r="817" spans="1:26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</row>
    <row r="818" spans="1:26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</row>
    <row r="819" spans="1:26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</row>
    <row r="820" spans="1:26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</row>
    <row r="821" spans="1:26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</row>
    <row r="822" spans="1:26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</row>
    <row r="823" spans="1:26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</row>
    <row r="824" spans="1:26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</row>
    <row r="825" spans="1:26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</row>
    <row r="826" spans="1:26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</row>
    <row r="827" spans="1:26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</row>
    <row r="828" spans="1:26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</row>
    <row r="829" spans="1:26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</row>
    <row r="830" spans="1:26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</row>
    <row r="831" spans="1:26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</row>
    <row r="832" spans="1:26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</row>
    <row r="833" spans="1:26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</row>
    <row r="834" spans="1:26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</row>
    <row r="835" spans="1:26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</row>
    <row r="836" spans="1:26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</row>
    <row r="837" spans="1:26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</row>
    <row r="838" spans="1:26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</row>
    <row r="839" spans="1:26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</row>
    <row r="840" spans="1:26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</row>
    <row r="841" spans="1:26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</row>
    <row r="842" spans="1:26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</row>
    <row r="843" spans="1:26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</row>
    <row r="844" spans="1:26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</row>
    <row r="845" spans="1:26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</row>
    <row r="846" spans="1:26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</row>
    <row r="847" spans="1:26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</row>
    <row r="848" spans="1:26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</row>
    <row r="849" spans="1:26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</row>
    <row r="850" spans="1:26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</row>
    <row r="851" spans="1:26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</row>
    <row r="852" spans="1:26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</row>
    <row r="853" spans="1:26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</row>
    <row r="854" spans="1:26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</row>
    <row r="855" spans="1:26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</row>
    <row r="856" spans="1:26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</row>
    <row r="857" spans="1:26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</row>
    <row r="858" spans="1:26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</row>
    <row r="859" spans="1:26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</row>
    <row r="860" spans="1:26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</row>
    <row r="861" spans="1:26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</row>
    <row r="862" spans="1:26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</row>
    <row r="863" spans="1:26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</row>
    <row r="864" spans="1:26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</row>
    <row r="865" spans="1:26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</row>
    <row r="866" spans="1:26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</row>
    <row r="867" spans="1:26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</row>
    <row r="868" spans="1:26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</row>
    <row r="869" spans="1:26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</row>
    <row r="870" spans="1:26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</row>
    <row r="871" spans="1:26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</row>
    <row r="872" spans="1:26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</row>
    <row r="873" spans="1:26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</row>
    <row r="874" spans="1:26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</row>
    <row r="875" spans="1:26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</row>
    <row r="876" spans="1:26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</row>
    <row r="877" spans="1:26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</row>
    <row r="878" spans="1:26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</row>
    <row r="879" spans="1:26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</row>
    <row r="880" spans="1:26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</row>
    <row r="881" spans="1:26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</row>
    <row r="882" spans="1:26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</row>
    <row r="883" spans="1:26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</row>
    <row r="884" spans="1:26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</row>
    <row r="885" spans="1:26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</row>
    <row r="886" spans="1:26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</row>
    <row r="887" spans="1:26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</row>
    <row r="888" spans="1:26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</row>
    <row r="889" spans="1:26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</row>
    <row r="890" spans="1:26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</row>
    <row r="891" spans="1:26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</row>
    <row r="892" spans="1:26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</row>
    <row r="893" spans="1:26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</row>
    <row r="894" spans="1:26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</row>
    <row r="895" spans="1:26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</row>
    <row r="896" spans="1:26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</row>
    <row r="897" spans="1:26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</row>
    <row r="898" spans="1:26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</row>
    <row r="899" spans="1:26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</row>
    <row r="900" spans="1:26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</row>
    <row r="901" spans="1:26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</row>
    <row r="902" spans="1:26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</row>
    <row r="903" spans="1:26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</row>
    <row r="904" spans="1:26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</row>
    <row r="905" spans="1:26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</row>
    <row r="906" spans="1:26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</row>
    <row r="907" spans="1:26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</row>
    <row r="908" spans="1:26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</row>
    <row r="909" spans="1:26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</row>
    <row r="910" spans="1:26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</row>
    <row r="911" spans="1:26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</row>
    <row r="912" spans="1:26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</row>
    <row r="913" spans="1:26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</row>
    <row r="914" spans="1:26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</row>
    <row r="915" spans="1:26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</row>
    <row r="916" spans="1:26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</row>
    <row r="917" spans="1:26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</row>
    <row r="918" spans="1:26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</row>
    <row r="919" spans="1:26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</row>
    <row r="920" spans="1:26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</row>
    <row r="921" spans="1:26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</row>
    <row r="922" spans="1:26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</row>
    <row r="923" spans="1:26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</row>
    <row r="924" spans="1:26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</row>
    <row r="925" spans="1:26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</row>
    <row r="926" spans="1:26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</row>
    <row r="927" spans="1:26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</row>
    <row r="928" spans="1:26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</row>
    <row r="929" spans="1:26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</row>
    <row r="930" spans="1:26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</row>
    <row r="931" spans="1:26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</row>
    <row r="932" spans="1:26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</row>
    <row r="933" spans="1:26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</row>
    <row r="934" spans="1:26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</row>
    <row r="935" spans="1:26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</row>
    <row r="936" spans="1:26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</row>
    <row r="937" spans="1:26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</row>
    <row r="938" spans="1:26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</row>
  </sheetData>
  <sheetProtection algorithmName="SHA-512" hashValue="XUvGmj+Z37QZSdRg+glrTH5778FUF5cOEbPgA2YtP11p1z2s5JhOXnOrVT8Tfm2QtziYNWIoPqrMZtyBxRYhWg==" saltValue="mijTOBOALCty3q/Og+DZrA==" spinCount="100000" sheet="1" formatCells="0" formatColumns="0" formatRows="0" insertRows="0" insertColumns="0" insertHyperlinks="0" deleteColumns="0" deleteRows="0" sort="0" autoFilter="0" pivotTables="0"/>
  <mergeCells count="1">
    <mergeCell ref="D7:E7"/>
  </mergeCells>
  <hyperlinks>
    <hyperlink ref="B8" location="'Корпоративтік басқару'!B10" display="&quot;Азиялық Несие Қоры&quot; МҚҰ&quot; ЖШС қатысушыларының құрылымы"/>
    <hyperlink ref="B9" location="'Корпоративтік басқару'!B16" display="ВОРА Pte LTD түпкілікті бенефициарларының құрылымы"/>
    <hyperlink ref="B10" location="'Корпоративтік басқару'!B24" display="Бақылау кеңесінің құрамы"/>
    <hyperlink ref="B11" location="'Корпоративтік басқару'!B38" display="Бақылау кеңесі мүшелерінің қызмет ету мерзімі"/>
    <hyperlink ref="B12" location="'Корпоративтік басқару'!B44" display="Бақылау кеңесі мүшелерінің азаматтығы"/>
    <hyperlink ref="B13" location="'Корпоративтік басқару'!B56" display="Бақылау кеңесі комитеттерінің құрамы"/>
    <hyperlink ref="B15" location="'Сыбайлас жемқорлыққа қарсы күре'!B10" display="Сыбайлас жемқорлықпен және алаяқтықпен күресу"/>
    <hyperlink ref="B16" location="'Сыбайлас жемқорлыққа қарсы күре'!B15" display="Этикалық кодексті оқытудан өту"/>
    <hyperlink ref="B18" location="'Сыбайлас жемқорлыққа қарсы күре'!B27" display="Комплаенс"/>
    <hyperlink ref="C13" location="Персонал!B81" display="31.12.2024 ж. жағдайы бойынша қатысу аймақтары бойынша бөлінген персонал құрылымы 31.12.2024 ж"/>
    <hyperlink ref="C14" location="Персонал!B99" display="31.12.2024 ж. жағдай бойынша ұлты бойынша жіктелген персонал құрылымы"/>
    <hyperlink ref="C20" location="Персонал!B192" display="Оқытудың орташа сағат саны"/>
    <hyperlink ref="C21" location="Персонал!B202" display="Оқытудың сағат саны"/>
    <hyperlink ref="C22" location="Персонал!B212" display="Нәтижелілікті бағалаудан өткен персонал үлесі"/>
    <hyperlink ref="C24" location="Персонал!B228" display="2024 жылға арналған бала күтімі бойынша демалыс"/>
    <hyperlink ref="C25" location="Персонал!B241" display="31.12.2024 ж. жағдай бойынша жұмыс өтілі"/>
    <hyperlink ref="C26" location="Персонал!B248" display="31.12.2024 ж. жағдай бойынша орташа жұмыс істеген жыл саны"/>
    <hyperlink ref="C27" location="Персонал!B254" display="2024 жылға арналған әйелдер мен ерлердің орташа айлық жалақысының арақатынасы"/>
    <hyperlink ref="C28" location="Персонал!B260" display="2024 ж. әйелдермен ерлердің жалпы жылдық өтемақысының арақатынасы"/>
    <hyperlink ref="C29" location="Персонал!B267" display="Компанияға еңбек қатынастарын тәртібін бұзғаны үшін түскен шағымдар саны"/>
    <hyperlink ref="B20" location="'Клиенттермен өзара әрекеттестік'!B14" display="Шағымдар саны"/>
    <hyperlink ref="B30" location="'Қоршаған ортаны қорғау'!B25" display="Электр энергиясын тұтыну"/>
    <hyperlink ref="B31" location="'Қоршаған ортаны қорғау'!B29" display="Парниктік газдар шығарындылары"/>
    <hyperlink ref="C19" location="Персонал!B178" display="2024 жылы оқытудан өткен персонал"/>
    <hyperlink ref="B17" location="'Сыбайлас жемқорлыққа қарсы күре'!B21" display="Сыбайлас жемқорлыққа қарсы оқытудан өту"/>
    <hyperlink ref="B21" location="'Клиенттермен өзара әрекеттестік'!B18" display="Клиенттердің дербес деректерінің таралуы, ұрлануы немесе жоғалу фактілерін растайтын оқиғаларға қатысты шағымдар"/>
    <hyperlink ref="B22" location="'Клиенттермен өзара әрекеттестік'!B22" display="Клиенттердің қанағаттану деңгейі"/>
    <hyperlink ref="B24" location="'Қоғам алдындағы жауапкершілік'!B14" display="Құрылған және бөлінген қосылған құн туралы ақпарат"/>
    <hyperlink ref="B25" location="'Қоғам алдындағы жауапкершілік'!B27" display="Мемлекет тарапынан көрсетілетін қаржылық көмек"/>
    <hyperlink ref="B26" location="'Қоғам алдындағы жауапкершілік'!B31" display="Қайырымдылыққа жұмсалған шығындар"/>
    <hyperlink ref="B27" location="'Қоғам алдындағы жауапкершілік'!B36" display="Қаржылық сауаттылық бойынша тренингтерге қатысушылар саны"/>
    <hyperlink ref="B29" location="'Қоршаған ортаны қорғау'!B14" display="Алматы қаласындағы бас кеңсенің қалдықтарын басқару"/>
    <hyperlink ref="B32" location="'Қоршаған ортаны қорғау'!B37" display="Парниктік газдардың әрбір түрі үшін бөлек парниктік газдардың шығарындылары "/>
    <hyperlink ref="C8" location="Персонал!B12" display="Персоналдың жалпы саны"/>
    <hyperlink ref="C9" location="Персонал!B13" display="Персоналдың гендерлік құрылымы"/>
    <hyperlink ref="C10" location="Персонал!B18" display="Персоналдың жас бойынша құрылымы"/>
    <hyperlink ref="C11" location="Персонал!B26" display="Қызметкерлер санаттары бойынша бөлінген персонал құрылымы"/>
    <hyperlink ref="C12" location="Персонал!B68" display="Еңбек шарты бойынша кескіндегі персонал құрылымы"/>
    <hyperlink ref="C15" location="Персонал!B105" display="Жұмысқа қабылданған персонал саны"/>
    <hyperlink ref="C16" location="Персонал!B131" display="2024 жылға арналған жалдау айналымы"/>
    <hyperlink ref="C17" location="Персонал!B140" display="Кадрлардың ауысуы"/>
    <hyperlink ref="C18" location="Персонал!B169" display="2024 жылғы кету айналымы"/>
    <hyperlink ref="C23" location="Персонал!B221" display="Қанағаттану сауалнамасының нәтижелері"/>
    <hyperlink ref="C31" location="'Еңбекті қорғау және қауіпсіздік'!B14" display="Қызметкерлердің денсаулығы мен қауіпсіздігі"/>
    <hyperlink ref="C32" location="'Еңбекті қорғау және қауіпсіздік'!B24" display="Еңбек қорғау және техника қауіпсіздігі бойынша оқудан өткен персонал саны"/>
  </hyperlinks>
  <printOptions horizontalCentered="1" verticalCentered="1"/>
  <pageMargins left="0.25" right="0.25" top="0.75" bottom="0.75" header="0.3" footer="0.3"/>
  <pageSetup paperSize="9" scale="90" fitToWidth="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AA947"/>
  <sheetViews>
    <sheetView showGridLines="0" workbookViewId="0">
      <selection activeCell="B56" sqref="B56"/>
    </sheetView>
  </sheetViews>
  <sheetFormatPr defaultColWidth="12.5535714285714" defaultRowHeight="15.2"/>
  <cols>
    <col min="1" max="1" width="3.4375" customWidth="1"/>
    <col min="2" max="2" width="39.3303571428571" customWidth="1"/>
    <col min="3" max="5" width="15.5535714285714" customWidth="1"/>
    <col min="6" max="6" width="3.4375" customWidth="1"/>
    <col min="7" max="7" width="7.88392857142857" customWidth="1"/>
    <col min="8" max="8" width="5.66071428571429" customWidth="1"/>
    <col min="9" max="9" width="4.33035714285714" customWidth="1"/>
    <col min="10" max="10" width="3.66071428571429" customWidth="1"/>
    <col min="11" max="11" width="4.33035714285714" customWidth="1"/>
    <col min="12" max="12" width="8.10714285714286" customWidth="1"/>
    <col min="13" max="13" width="4.66071428571429" customWidth="1"/>
    <col min="14" max="14" width="4.33035714285714" customWidth="1"/>
    <col min="15" max="15" width="4.66071428571429" customWidth="1"/>
    <col min="16" max="16" width="4.33035714285714" customWidth="1"/>
    <col min="17" max="17" width="4.66071428571429" customWidth="1"/>
    <col min="18" max="18" width="4.33035714285714" customWidth="1"/>
    <col min="19" max="19" width="4.66071428571429" customWidth="1"/>
    <col min="20" max="20" width="4.33035714285714" customWidth="1"/>
    <col min="21" max="21" width="4.66071428571429" customWidth="1"/>
    <col min="22" max="22" width="4.33035714285714" customWidth="1"/>
    <col min="23" max="23" width="4.66071428571429" customWidth="1"/>
    <col min="24" max="24" width="4.33035714285714" customWidth="1"/>
    <col min="25" max="25" width="4.66071428571429" customWidth="1"/>
  </cols>
  <sheetData>
    <row r="1" ht="20.4" spans="2:27">
      <c r="B1" s="3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ht="20.4" spans="2:27">
      <c r="B2" s="3"/>
      <c r="C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3:27">
      <c r="C3" s="120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ht="20.4" spans="2:27">
      <c r="B4" s="3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ht="20.4" spans="2:27">
      <c r="B5" s="3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ht="20.4" spans="2:27">
      <c r="B6" s="3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ht="20.4" spans="2:27">
      <c r="B7" s="3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ht="26" spans="2:27">
      <c r="B8" s="121" t="s">
        <v>10</v>
      </c>
      <c r="C8" s="153"/>
      <c r="D8" s="153"/>
      <c r="E8" s="153"/>
      <c r="F8" s="138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</row>
    <row r="9" ht="26" spans="2:27">
      <c r="B9" s="154"/>
      <c r="C9" s="155"/>
      <c r="D9" s="155"/>
      <c r="E9" s="155"/>
      <c r="F9" s="155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</row>
    <row r="10" s="151" customFormat="1" ht="13.6" spans="2:27">
      <c r="B10" s="156" t="s">
        <v>12</v>
      </c>
      <c r="C10" s="157"/>
      <c r="D10" s="157"/>
      <c r="E10" s="157"/>
      <c r="F10" s="17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</row>
    <row r="11" spans="2:27">
      <c r="B11" s="158"/>
      <c r="C11" s="159" t="s">
        <v>62</v>
      </c>
      <c r="D11" s="127">
        <v>2023</v>
      </c>
      <c r="E11" s="127">
        <v>2024</v>
      </c>
      <c r="F11" s="155"/>
      <c r="G11" s="170"/>
      <c r="H11" s="170"/>
      <c r="I11" s="170"/>
      <c r="J11" s="170"/>
      <c r="K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</row>
    <row r="12" spans="2:27">
      <c r="B12" s="158" t="s">
        <v>63</v>
      </c>
      <c r="C12" s="159" t="s">
        <v>64</v>
      </c>
      <c r="D12" s="131">
        <v>98.32</v>
      </c>
      <c r="E12" s="131">
        <v>98.69</v>
      </c>
      <c r="F12" s="155"/>
      <c r="G12" s="170"/>
      <c r="H12" s="170"/>
      <c r="I12" s="170"/>
      <c r="J12" s="170"/>
      <c r="K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</row>
    <row r="13" spans="2:27">
      <c r="B13" s="158" t="s">
        <v>65</v>
      </c>
      <c r="C13" s="159" t="s">
        <v>64</v>
      </c>
      <c r="D13" s="131">
        <v>1.68</v>
      </c>
      <c r="E13" s="131">
        <v>1.31</v>
      </c>
      <c r="F13" s="155"/>
      <c r="G13" s="170"/>
      <c r="H13" s="170"/>
      <c r="I13" s="170"/>
      <c r="J13" s="170"/>
      <c r="K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</row>
    <row r="14" spans="2:27">
      <c r="B14" s="160"/>
      <c r="C14" s="161"/>
      <c r="D14" s="140"/>
      <c r="E14" s="140"/>
      <c r="F14" s="155"/>
      <c r="G14" s="170"/>
      <c r="H14" s="170"/>
      <c r="I14" s="170"/>
      <c r="J14" s="170"/>
      <c r="K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</row>
    <row r="15" spans="2:27">
      <c r="B15" s="160"/>
      <c r="C15" s="160"/>
      <c r="D15" s="160"/>
      <c r="E15" s="160"/>
      <c r="F15" s="155"/>
      <c r="G15" s="170"/>
      <c r="H15" s="170"/>
      <c r="I15" s="170"/>
      <c r="J15" s="170"/>
      <c r="K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</row>
    <row r="16" spans="2:27">
      <c r="B16" s="156" t="s">
        <v>14</v>
      </c>
      <c r="C16" s="155"/>
      <c r="D16" s="155"/>
      <c r="E16" s="155"/>
      <c r="F16" s="155"/>
      <c r="G16" s="170"/>
      <c r="H16" s="170"/>
      <c r="I16" s="170"/>
      <c r="J16" s="170"/>
      <c r="K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</row>
    <row r="17" spans="2:27">
      <c r="B17" s="158" t="s">
        <v>66</v>
      </c>
      <c r="C17" s="127" t="s">
        <v>62</v>
      </c>
      <c r="D17" s="127">
        <v>2023</v>
      </c>
      <c r="E17" s="127">
        <v>2024</v>
      </c>
      <c r="F17" s="155"/>
      <c r="G17" s="170"/>
      <c r="H17" s="170"/>
      <c r="I17" s="170"/>
      <c r="J17" s="170"/>
      <c r="K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</row>
    <row r="18" spans="2:27">
      <c r="B18" s="158" t="s">
        <v>67</v>
      </c>
      <c r="C18" s="127" t="s">
        <v>64</v>
      </c>
      <c r="D18" s="131">
        <v>30.31</v>
      </c>
      <c r="E18" s="131">
        <v>30.31</v>
      </c>
      <c r="F18" s="155"/>
      <c r="G18" s="170"/>
      <c r="H18" s="170"/>
      <c r="I18" s="170"/>
      <c r="J18" s="170"/>
      <c r="K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</row>
    <row r="19" spans="2:27">
      <c r="B19" s="158" t="s">
        <v>68</v>
      </c>
      <c r="C19" s="127" t="s">
        <v>64</v>
      </c>
      <c r="D19" s="131">
        <v>25.87</v>
      </c>
      <c r="E19" s="131">
        <v>25.87</v>
      </c>
      <c r="F19" s="155"/>
      <c r="G19" s="170"/>
      <c r="H19" s="170"/>
      <c r="I19" s="170"/>
      <c r="J19" s="170"/>
      <c r="K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</row>
    <row r="20" spans="2:27">
      <c r="B20" s="158" t="s">
        <v>69</v>
      </c>
      <c r="C20" s="162" t="s">
        <v>64</v>
      </c>
      <c r="D20" s="131">
        <v>17.33</v>
      </c>
      <c r="E20" s="131">
        <v>17.33</v>
      </c>
      <c r="F20" s="155"/>
      <c r="G20" s="170"/>
      <c r="H20" s="170"/>
      <c r="I20" s="170"/>
      <c r="J20" s="170"/>
      <c r="K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</row>
    <row r="21" spans="2:27">
      <c r="B21" s="158" t="s">
        <v>70</v>
      </c>
      <c r="C21" s="162" t="s">
        <v>64</v>
      </c>
      <c r="D21" s="131">
        <v>26.49</v>
      </c>
      <c r="E21" s="131">
        <v>26.49</v>
      </c>
      <c r="F21" s="155"/>
      <c r="G21" s="170"/>
      <c r="H21" s="170"/>
      <c r="I21" s="170"/>
      <c r="J21" s="170"/>
      <c r="K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</row>
    <row r="22" ht="17.6" spans="2:27">
      <c r="B22" s="163"/>
      <c r="C22" s="163"/>
      <c r="D22" s="163"/>
      <c r="E22" s="163"/>
      <c r="F22" s="163"/>
      <c r="G22" s="173"/>
      <c r="H22" s="174"/>
      <c r="I22" s="174"/>
      <c r="J22" s="174"/>
      <c r="K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</row>
    <row r="23" s="152" customFormat="1" spans="2:27">
      <c r="B23" s="164"/>
      <c r="C23" s="165"/>
      <c r="D23" s="165"/>
      <c r="E23" s="165"/>
      <c r="F23" s="165"/>
      <c r="G23" s="175"/>
      <c r="H23" s="176"/>
      <c r="I23" s="182"/>
      <c r="J23" s="182"/>
      <c r="K23" s="182"/>
      <c r="L23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27">
      <c r="B24" s="156" t="s">
        <v>16</v>
      </c>
      <c r="C24" s="166"/>
      <c r="D24" s="167"/>
      <c r="E24" s="177"/>
      <c r="F24" s="178"/>
      <c r="G24" s="179"/>
      <c r="H24" s="180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2:27">
      <c r="B25" s="158"/>
      <c r="C25" s="127" t="s">
        <v>62</v>
      </c>
      <c r="D25" s="127">
        <v>2023</v>
      </c>
      <c r="E25" s="127">
        <v>2024</v>
      </c>
      <c r="F25" s="178"/>
      <c r="G25" s="179"/>
      <c r="H25" s="180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2:27">
      <c r="B26" s="168" t="s">
        <v>71</v>
      </c>
      <c r="C26" s="130" t="s">
        <v>72</v>
      </c>
      <c r="D26" s="131">
        <v>5</v>
      </c>
      <c r="E26" s="131">
        <v>7</v>
      </c>
      <c r="F26" s="178"/>
      <c r="G26" s="179"/>
      <c r="H26" s="180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</row>
    <row r="27" spans="2:27">
      <c r="B27" s="11" t="s">
        <v>73</v>
      </c>
      <c r="C27" s="130" t="s">
        <v>72</v>
      </c>
      <c r="D27" s="131">
        <v>4</v>
      </c>
      <c r="E27" s="131">
        <v>6</v>
      </c>
      <c r="F27" s="178"/>
      <c r="G27" s="179"/>
      <c r="H27" s="180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2:27">
      <c r="B28" s="11" t="s">
        <v>74</v>
      </c>
      <c r="C28" s="130" t="s">
        <v>64</v>
      </c>
      <c r="D28" s="169">
        <f>D27/D26*100</f>
        <v>80</v>
      </c>
      <c r="E28" s="169">
        <f>E27/E26*100</f>
        <v>85.7142857142857</v>
      </c>
      <c r="F28" s="178"/>
      <c r="G28" s="179"/>
      <c r="H28" s="180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</row>
    <row r="29" spans="2:27">
      <c r="B29" s="50" t="s">
        <v>75</v>
      </c>
      <c r="C29" s="130"/>
      <c r="D29" s="131"/>
      <c r="E29" s="131"/>
      <c r="F29" s="178"/>
      <c r="G29" s="179"/>
      <c r="H29" s="180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</row>
    <row r="30" spans="2:27">
      <c r="B30" s="11" t="s">
        <v>76</v>
      </c>
      <c r="C30" s="130" t="s">
        <v>72</v>
      </c>
      <c r="D30" s="131">
        <v>1</v>
      </c>
      <c r="E30" s="131">
        <v>2</v>
      </c>
      <c r="F30" s="178"/>
      <c r="G30" s="179"/>
      <c r="H30" s="180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</row>
    <row r="31" spans="2:27">
      <c r="B31" s="11" t="s">
        <v>77</v>
      </c>
      <c r="C31" s="130" t="s">
        <v>64</v>
      </c>
      <c r="D31" s="169">
        <f>D30/D26*100</f>
        <v>20</v>
      </c>
      <c r="E31" s="169">
        <f>E30/E26*100</f>
        <v>28.5714285714286</v>
      </c>
      <c r="F31" s="178"/>
      <c r="G31" s="179"/>
      <c r="H31" s="180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</row>
    <row r="32" spans="2:27">
      <c r="B32" s="11" t="s">
        <v>78</v>
      </c>
      <c r="C32" s="130" t="s">
        <v>72</v>
      </c>
      <c r="D32" s="136">
        <v>4</v>
      </c>
      <c r="E32" s="131">
        <v>5</v>
      </c>
      <c r="F32" s="178"/>
      <c r="G32" s="179"/>
      <c r="H32" s="180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</row>
    <row r="33" spans="2:27">
      <c r="B33" s="50" t="s">
        <v>79</v>
      </c>
      <c r="C33" s="130"/>
      <c r="D33" s="136"/>
      <c r="E33" s="131"/>
      <c r="F33" s="178"/>
      <c r="G33" s="179"/>
      <c r="H33" s="180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</row>
    <row r="34" spans="2:27">
      <c r="B34" s="11" t="s">
        <v>80</v>
      </c>
      <c r="C34" s="130" t="s">
        <v>72</v>
      </c>
      <c r="D34" s="136">
        <v>0</v>
      </c>
      <c r="E34" s="131">
        <v>0</v>
      </c>
      <c r="F34" s="178"/>
      <c r="G34" s="179"/>
      <c r="H34" s="180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</row>
    <row r="35" spans="2:27">
      <c r="B35" s="11" t="s">
        <v>81</v>
      </c>
      <c r="C35" s="130" t="s">
        <v>72</v>
      </c>
      <c r="D35" s="136">
        <v>4</v>
      </c>
      <c r="E35" s="131">
        <v>5</v>
      </c>
      <c r="F35" s="178"/>
      <c r="G35" s="179"/>
      <c r="H35" s="180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</row>
    <row r="36" spans="2:27">
      <c r="B36" s="11" t="s">
        <v>82</v>
      </c>
      <c r="C36" s="130" t="s">
        <v>72</v>
      </c>
      <c r="D36" s="136">
        <v>1</v>
      </c>
      <c r="E36" s="131">
        <v>2</v>
      </c>
      <c r="F36" s="178"/>
      <c r="G36" s="179"/>
      <c r="H36" s="180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</row>
    <row r="37" spans="2:27">
      <c r="B37" s="17"/>
      <c r="C37" s="123"/>
      <c r="D37" s="124"/>
      <c r="E37" s="140"/>
      <c r="F37" s="178"/>
      <c r="G37" s="179"/>
      <c r="H37" s="180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  <row r="38" ht="21.9" customHeight="1" spans="2:27">
      <c r="B38" s="156" t="s">
        <v>18</v>
      </c>
      <c r="C38" s="123"/>
      <c r="D38" s="124"/>
      <c r="E38" s="140"/>
      <c r="F38" s="178"/>
      <c r="G38" s="179"/>
      <c r="H38" s="180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</row>
    <row r="39" spans="2:27">
      <c r="B39" s="11"/>
      <c r="C39" s="127" t="s">
        <v>62</v>
      </c>
      <c r="D39" s="127">
        <v>2023</v>
      </c>
      <c r="E39" s="127">
        <v>2024</v>
      </c>
      <c r="F39" s="178"/>
      <c r="G39" s="179"/>
      <c r="H39" s="180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</row>
    <row r="40" spans="2:27">
      <c r="B40" s="11" t="s">
        <v>83</v>
      </c>
      <c r="C40" s="130" t="s">
        <v>72</v>
      </c>
      <c r="D40" s="136">
        <v>3</v>
      </c>
      <c r="E40" s="131">
        <v>5</v>
      </c>
      <c r="F40" s="178"/>
      <c r="G40" s="179"/>
      <c r="H40" s="180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</row>
    <row r="41" spans="2:27">
      <c r="B41" s="11" t="s">
        <v>84</v>
      </c>
      <c r="C41" s="130" t="s">
        <v>72</v>
      </c>
      <c r="D41" s="136">
        <v>2</v>
      </c>
      <c r="E41" s="131">
        <v>2</v>
      </c>
      <c r="F41" s="178"/>
      <c r="G41" s="179"/>
      <c r="H41" s="180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</row>
    <row r="42" spans="2:27">
      <c r="B42" s="11" t="s">
        <v>85</v>
      </c>
      <c r="C42" s="130" t="s">
        <v>72</v>
      </c>
      <c r="D42" s="136">
        <v>5</v>
      </c>
      <c r="E42" s="131">
        <v>7</v>
      </c>
      <c r="F42" s="178"/>
      <c r="G42" s="179"/>
      <c r="H42" s="180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</row>
    <row r="43" spans="2:27">
      <c r="B43" s="17"/>
      <c r="C43" s="123"/>
      <c r="D43" s="124"/>
      <c r="E43" s="140"/>
      <c r="F43" s="178"/>
      <c r="G43" s="179"/>
      <c r="H43" s="180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</row>
    <row r="44" ht="24" customHeight="1" spans="2:27">
      <c r="B44" s="156" t="s">
        <v>20</v>
      </c>
      <c r="C44" s="123"/>
      <c r="D44" s="124"/>
      <c r="E44" s="140"/>
      <c r="F44" s="178"/>
      <c r="G44" s="179"/>
      <c r="H44" s="180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2:27">
      <c r="B45" s="11"/>
      <c r="C45" s="127" t="s">
        <v>62</v>
      </c>
      <c r="D45" s="127">
        <v>2023</v>
      </c>
      <c r="E45" s="127">
        <v>2024</v>
      </c>
      <c r="F45" s="178"/>
      <c r="G45" s="179"/>
      <c r="H45" s="180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2:27">
      <c r="B46" s="11" t="s">
        <v>86</v>
      </c>
      <c r="C46" s="130" t="s">
        <v>72</v>
      </c>
      <c r="D46" s="136">
        <v>0</v>
      </c>
      <c r="E46" s="131">
        <v>1</v>
      </c>
      <c r="F46" s="178"/>
      <c r="G46" s="179"/>
      <c r="H46" s="180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2:27">
      <c r="B47" s="11" t="s">
        <v>87</v>
      </c>
      <c r="C47" s="130" t="s">
        <v>72</v>
      </c>
      <c r="D47" s="136">
        <v>5</v>
      </c>
      <c r="E47" s="131">
        <v>6</v>
      </c>
      <c r="F47" s="178"/>
      <c r="G47" s="179"/>
      <c r="H47" s="180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</row>
    <row r="48" spans="2:27">
      <c r="B48" s="11" t="s">
        <v>88</v>
      </c>
      <c r="C48" s="130" t="s">
        <v>72</v>
      </c>
      <c r="D48" s="136">
        <v>1</v>
      </c>
      <c r="E48" s="131">
        <v>1</v>
      </c>
      <c r="F48" s="178"/>
      <c r="G48" s="179"/>
      <c r="H48" s="180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</row>
    <row r="49" spans="2:27">
      <c r="B49" s="11" t="s">
        <v>89</v>
      </c>
      <c r="C49" s="130" t="s">
        <v>72</v>
      </c>
      <c r="D49" s="136">
        <v>1</v>
      </c>
      <c r="E49" s="131">
        <v>1</v>
      </c>
      <c r="F49" s="178"/>
      <c r="G49" s="179"/>
      <c r="H49" s="180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</row>
    <row r="50" spans="2:27">
      <c r="B50" s="11" t="s">
        <v>90</v>
      </c>
      <c r="C50" s="130" t="s">
        <v>72</v>
      </c>
      <c r="D50" s="136">
        <v>1</v>
      </c>
      <c r="E50" s="131">
        <v>1</v>
      </c>
      <c r="F50" s="178"/>
      <c r="G50" s="179"/>
      <c r="H50" s="180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</row>
    <row r="51" spans="2:27">
      <c r="B51" s="11" t="s">
        <v>91</v>
      </c>
      <c r="C51" s="130" t="s">
        <v>72</v>
      </c>
      <c r="D51" s="136">
        <v>1</v>
      </c>
      <c r="E51" s="131">
        <v>1</v>
      </c>
      <c r="F51" s="178"/>
      <c r="G51" s="179"/>
      <c r="H51" s="180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</row>
    <row r="52" spans="2:27">
      <c r="B52" s="11" t="s">
        <v>92</v>
      </c>
      <c r="C52" s="130" t="s">
        <v>72</v>
      </c>
      <c r="D52" s="136">
        <v>1</v>
      </c>
      <c r="E52" s="131">
        <v>1</v>
      </c>
      <c r="F52" s="178"/>
      <c r="G52" s="179"/>
      <c r="H52" s="180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  <row r="53" spans="2:27">
      <c r="B53" s="11" t="s">
        <v>93</v>
      </c>
      <c r="C53" s="130" t="s">
        <v>72</v>
      </c>
      <c r="D53" s="136">
        <v>0</v>
      </c>
      <c r="E53" s="131">
        <v>1</v>
      </c>
      <c r="F53" s="178"/>
      <c r="G53" s="179"/>
      <c r="H53" s="180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</row>
    <row r="54" spans="2:27">
      <c r="B54" s="11" t="s">
        <v>85</v>
      </c>
      <c r="C54" s="130" t="s">
        <v>72</v>
      </c>
      <c r="D54" s="136">
        <v>5</v>
      </c>
      <c r="E54" s="131">
        <v>7</v>
      </c>
      <c r="F54" s="178"/>
      <c r="G54" s="179"/>
      <c r="H54" s="180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</row>
    <row r="55" ht="29.1" customHeight="1" spans="2:27">
      <c r="B55" s="17"/>
      <c r="C55" s="123"/>
      <c r="D55" s="124"/>
      <c r="E55" s="140"/>
      <c r="F55" s="178"/>
      <c r="G55" s="179"/>
      <c r="H55" s="180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</row>
    <row r="56" spans="2:27">
      <c r="B56" s="19" t="s">
        <v>22</v>
      </c>
      <c r="C56" s="123"/>
      <c r="D56" s="124"/>
      <c r="E56" s="140"/>
      <c r="F56" s="178"/>
      <c r="G56" s="179"/>
      <c r="H56" s="180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</row>
    <row r="57" spans="2:26">
      <c r="B57" s="11"/>
      <c r="C57" s="127" t="s">
        <v>62</v>
      </c>
      <c r="D57" s="127">
        <v>2024</v>
      </c>
      <c r="E57" s="178"/>
      <c r="F57" s="179"/>
      <c r="G57" s="181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2:26">
      <c r="B58" s="50" t="s">
        <v>94</v>
      </c>
      <c r="C58" s="127"/>
      <c r="D58" s="127"/>
      <c r="E58" s="178"/>
      <c r="F58" s="179"/>
      <c r="G58" s="180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2:26">
      <c r="B59" s="11" t="s">
        <v>95</v>
      </c>
      <c r="C59" s="130" t="s">
        <v>72</v>
      </c>
      <c r="D59" s="131">
        <v>4</v>
      </c>
      <c r="E59" s="178"/>
      <c r="F59" s="179"/>
      <c r="G59" s="180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2:26">
      <c r="B60" s="11" t="s">
        <v>96</v>
      </c>
      <c r="C60" s="130" t="s">
        <v>72</v>
      </c>
      <c r="D60" s="131" t="s">
        <v>97</v>
      </c>
      <c r="E60" s="178"/>
      <c r="F60" s="179"/>
      <c r="G60" s="180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2:26">
      <c r="B61" s="11" t="s">
        <v>98</v>
      </c>
      <c r="C61" s="130" t="s">
        <v>72</v>
      </c>
      <c r="D61" s="131">
        <v>4</v>
      </c>
      <c r="E61" s="178"/>
      <c r="F61" s="179"/>
      <c r="G61" s="180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2:26">
      <c r="B62" s="11" t="s">
        <v>99</v>
      </c>
      <c r="C62" s="130" t="s">
        <v>64</v>
      </c>
      <c r="D62" s="131">
        <v>100</v>
      </c>
      <c r="E62" s="178"/>
      <c r="F62" s="179"/>
      <c r="G62" s="180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2:26">
      <c r="B63" s="11" t="s">
        <v>100</v>
      </c>
      <c r="C63" s="130" t="s">
        <v>101</v>
      </c>
      <c r="D63" s="131">
        <v>4</v>
      </c>
      <c r="E63" s="178"/>
      <c r="F63" s="179"/>
      <c r="G63" s="180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2:26">
      <c r="B64" s="50" t="s">
        <v>102</v>
      </c>
      <c r="C64" s="127"/>
      <c r="D64" s="127"/>
      <c r="E64" s="178"/>
      <c r="F64" s="179"/>
      <c r="G64" s="180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2:26">
      <c r="B65" s="11" t="s">
        <v>95</v>
      </c>
      <c r="C65" s="130" t="s">
        <v>72</v>
      </c>
      <c r="D65" s="131">
        <v>3</v>
      </c>
      <c r="E65" s="178"/>
      <c r="F65" s="179"/>
      <c r="G65" s="180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2:26">
      <c r="B66" s="11" t="s">
        <v>96</v>
      </c>
      <c r="C66" s="130" t="s">
        <v>72</v>
      </c>
      <c r="D66" s="131" t="s">
        <v>97</v>
      </c>
      <c r="E66" s="178"/>
      <c r="F66" s="179"/>
      <c r="G66" s="180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2:26">
      <c r="B67" s="11" t="s">
        <v>98</v>
      </c>
      <c r="C67" s="130" t="s">
        <v>72</v>
      </c>
      <c r="D67" s="131">
        <v>2</v>
      </c>
      <c r="E67" s="178"/>
      <c r="F67" s="179"/>
      <c r="G67" s="180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2:26">
      <c r="B68" s="11" t="s">
        <v>99</v>
      </c>
      <c r="C68" s="130" t="s">
        <v>64</v>
      </c>
      <c r="D68" s="131">
        <v>67</v>
      </c>
      <c r="E68" s="178"/>
      <c r="F68" s="179"/>
      <c r="G68" s="180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spans="2:26">
      <c r="B69" s="11" t="s">
        <v>100</v>
      </c>
      <c r="C69" s="130" t="s">
        <v>101</v>
      </c>
      <c r="D69" s="131">
        <v>5</v>
      </c>
      <c r="E69" s="178"/>
      <c r="F69" s="179"/>
      <c r="G69" s="18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spans="2:26">
      <c r="B70" s="50" t="s">
        <v>103</v>
      </c>
      <c r="C70" s="127"/>
      <c r="D70" s="127"/>
      <c r="E70" s="178"/>
      <c r="F70" s="179"/>
      <c r="G70" s="180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2:26">
      <c r="B71" s="11" t="s">
        <v>95</v>
      </c>
      <c r="C71" s="130" t="s">
        <v>72</v>
      </c>
      <c r="D71" s="131">
        <v>4</v>
      </c>
      <c r="E71" s="178"/>
      <c r="F71" s="179"/>
      <c r="G71" s="180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2:26">
      <c r="B72" s="11" t="s">
        <v>96</v>
      </c>
      <c r="C72" s="130" t="s">
        <v>72</v>
      </c>
      <c r="D72" s="131" t="s">
        <v>97</v>
      </c>
      <c r="E72" s="178"/>
      <c r="F72" s="179"/>
      <c r="G72" s="180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2:26">
      <c r="B73" s="11" t="s">
        <v>98</v>
      </c>
      <c r="C73" s="130" t="s">
        <v>72</v>
      </c>
      <c r="D73" s="131">
        <v>4</v>
      </c>
      <c r="E73" s="178"/>
      <c r="F73" s="179"/>
      <c r="G73" s="180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spans="2:26">
      <c r="B74" s="11" t="s">
        <v>99</v>
      </c>
      <c r="C74" s="130" t="s">
        <v>64</v>
      </c>
      <c r="D74" s="131">
        <v>100</v>
      </c>
      <c r="E74" s="178"/>
      <c r="F74" s="179"/>
      <c r="G74" s="180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s="118" customFormat="1" spans="2:26">
      <c r="B75" s="11" t="s">
        <v>100</v>
      </c>
      <c r="C75" s="130" t="s">
        <v>101</v>
      </c>
      <c r="D75" s="131">
        <v>6</v>
      </c>
      <c r="E75" s="141"/>
      <c r="F75" s="14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s="118" customFormat="1" spans="2:26">
      <c r="B76" s="50" t="s">
        <v>104</v>
      </c>
      <c r="C76" s="127"/>
      <c r="D76" s="127"/>
      <c r="E76" s="141"/>
      <c r="F76" s="14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</row>
    <row r="77" s="118" customFormat="1" spans="2:26">
      <c r="B77" s="11" t="s">
        <v>95</v>
      </c>
      <c r="C77" s="130" t="s">
        <v>72</v>
      </c>
      <c r="D77" s="131">
        <v>2</v>
      </c>
      <c r="E77" s="141"/>
      <c r="F77" s="14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</row>
    <row r="78" s="118" customFormat="1" spans="2:26">
      <c r="B78" s="11" t="s">
        <v>96</v>
      </c>
      <c r="C78" s="130" t="s">
        <v>72</v>
      </c>
      <c r="D78" s="131" t="s">
        <v>105</v>
      </c>
      <c r="E78" s="141"/>
      <c r="F78" s="14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</row>
    <row r="79" s="118" customFormat="1" spans="2:26">
      <c r="B79" s="11" t="s">
        <v>98</v>
      </c>
      <c r="C79" s="130" t="s">
        <v>72</v>
      </c>
      <c r="D79" s="131">
        <v>1</v>
      </c>
      <c r="E79" s="141"/>
      <c r="F79" s="14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s="118" customFormat="1" spans="2:26">
      <c r="B80" s="11" t="s">
        <v>99</v>
      </c>
      <c r="C80" s="130" t="s">
        <v>64</v>
      </c>
      <c r="D80" s="131">
        <v>50</v>
      </c>
      <c r="E80" s="141"/>
      <c r="F80" s="14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s="118" customFormat="1" spans="2:26">
      <c r="B81" s="11" t="s">
        <v>100</v>
      </c>
      <c r="C81" s="130" t="s">
        <v>101</v>
      </c>
      <c r="D81" s="131">
        <v>1</v>
      </c>
      <c r="E81" s="141"/>
      <c r="F81" s="14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s="118" customFormat="1" spans="2:27">
      <c r="B82" s="17"/>
      <c r="C82" s="123"/>
      <c r="D82" s="124"/>
      <c r="E82" s="140"/>
      <c r="F82" s="141"/>
      <c r="G82" s="142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</row>
    <row r="83" s="118" customFormat="1" spans="2:2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</row>
    <row r="84" s="118" customFormat="1" spans="2:2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</row>
    <row r="85" s="118" customFormat="1" spans="2:2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</row>
    <row r="86" s="118" customFormat="1" spans="2:2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</row>
    <row r="87" s="118" customFormat="1" spans="2:2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</row>
    <row r="88" s="118" customFormat="1" spans="2:2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</row>
    <row r="89" s="118" customFormat="1" spans="2:2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</row>
    <row r="90" s="118" customFormat="1" spans="2:2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</row>
    <row r="91" s="118" customFormat="1" spans="2:2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</row>
    <row r="92" s="118" customFormat="1" spans="2:2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</row>
    <row r="93" s="118" customFormat="1" spans="2:2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</row>
    <row r="94" s="118" customFormat="1" spans="2:2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</row>
    <row r="95" s="118" customFormat="1" spans="2:2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</row>
    <row r="96" s="118" customFormat="1" spans="2:2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</row>
    <row r="97" s="118" customFormat="1" spans="2:2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</row>
    <row r="98" s="118" customFormat="1" spans="2:2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</row>
    <row r="99" s="118" customFormat="1" spans="2:2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</row>
    <row r="100" s="118" customFormat="1" spans="2:2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</row>
    <row r="101" s="118" customFormat="1" spans="2:2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</row>
    <row r="102" s="118" customFormat="1" spans="2:2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</row>
    <row r="103" s="118" customFormat="1" spans="2:2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</row>
    <row r="104" s="118" customFormat="1" spans="2:2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</row>
    <row r="105" s="118" customFormat="1" spans="2:2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</row>
    <row r="106" s="118" customFormat="1" spans="2:2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</row>
    <row r="107" s="118" customFormat="1" spans="2:2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</row>
    <row r="108" s="118" customFormat="1" spans="2:2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</row>
    <row r="109" s="118" customFormat="1" spans="2:2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</row>
    <row r="110" s="118" customFormat="1" spans="2:2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</row>
    <row r="111" s="118" customFormat="1" spans="2:2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</row>
    <row r="112" s="118" customFormat="1" spans="2:2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</row>
    <row r="113" s="118" customFormat="1" spans="2:2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</row>
    <row r="114" s="118" customFormat="1" spans="2:2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</row>
    <row r="115" s="118" customFormat="1" spans="2:2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</row>
    <row r="116" s="118" customFormat="1" spans="2:2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</row>
    <row r="117" s="118" customFormat="1" spans="2:2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</row>
    <row r="118" s="118" customFormat="1" spans="2:2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</row>
    <row r="119" s="118" customFormat="1" spans="2:2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</row>
    <row r="120" s="118" customFormat="1" spans="2:2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</row>
    <row r="121" s="118" customFormat="1" spans="2:2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</row>
    <row r="122" s="118" customFormat="1" spans="2:2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</row>
    <row r="123" s="118" customFormat="1" spans="2:2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</row>
    <row r="124" s="118" customFormat="1" spans="2:2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</row>
    <row r="125" s="118" customFormat="1" spans="2:2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</row>
    <row r="126" s="118" customFormat="1" spans="2:2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</row>
    <row r="127" s="118" customFormat="1" spans="2:2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</row>
    <row r="128" s="118" customFormat="1" spans="2:2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</row>
    <row r="129" s="118" customFormat="1" spans="2:2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</row>
    <row r="130" s="118" customFormat="1" spans="2:2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</row>
    <row r="131" s="118" customFormat="1" spans="2:2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</row>
    <row r="132" s="118" customFormat="1" spans="2:2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</row>
    <row r="133" s="118" customFormat="1" spans="2:2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</row>
    <row r="134" s="118" customFormat="1" spans="2:2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</row>
    <row r="135" s="118" customFormat="1" spans="2:2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</row>
    <row r="136" s="118" customFormat="1" spans="2:2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</row>
    <row r="137" s="118" customFormat="1" spans="2:2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</row>
    <row r="138" s="118" customFormat="1" spans="2:2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</row>
    <row r="139" s="118" customFormat="1" spans="2:2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</row>
    <row r="140" s="118" customFormat="1" spans="2:2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</row>
    <row r="141" s="118" customFormat="1" spans="2:2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</row>
    <row r="142" s="118" customFormat="1" spans="2:2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</row>
    <row r="143" s="118" customFormat="1" spans="2:2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</row>
    <row r="144" s="118" customFormat="1" spans="2:2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</row>
    <row r="145" s="118" customFormat="1" spans="2:2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="118" customFormat="1" spans="2:2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="118" customFormat="1" spans="2:2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="118" customFormat="1" spans="2:2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="118" customFormat="1" spans="2:2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="118" customFormat="1" spans="2:2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2:27"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</row>
    <row r="152" spans="2:27"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</row>
    <row r="153" spans="2:27"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</row>
    <row r="154" spans="2:27"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</row>
    <row r="155" spans="2:27"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</row>
    <row r="156" spans="2:27"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</row>
    <row r="157" spans="2:27"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</row>
    <row r="158" spans="2:27"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</row>
    <row r="159" spans="2:27"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</row>
    <row r="160" spans="2:27"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</row>
    <row r="161" spans="2:27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</row>
    <row r="162" spans="2:27"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</row>
    <row r="163" spans="2:27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</row>
    <row r="164" spans="2:27"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</row>
    <row r="165" spans="2:27"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</row>
    <row r="166" spans="2:27"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</row>
    <row r="167" spans="2:27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</row>
    <row r="168" spans="2:27"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</row>
    <row r="169" spans="2:27"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</row>
    <row r="170" spans="2:27"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</row>
    <row r="171" spans="2:27"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</row>
    <row r="172" spans="2:27"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</row>
    <row r="173" spans="2:27"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</row>
    <row r="174" spans="2:27"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</row>
    <row r="175" spans="2:27"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</row>
    <row r="176" spans="2:27"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</row>
    <row r="177" spans="2:27"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</row>
    <row r="178" spans="2:27"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</row>
    <row r="179" spans="2:27"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</row>
    <row r="180" spans="2:27"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</row>
    <row r="181" spans="2:27"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</row>
    <row r="182" spans="2:27"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</row>
    <row r="183" spans="2:27"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</row>
    <row r="184" spans="2:27"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</row>
    <row r="185" spans="2:27"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</row>
    <row r="186" spans="2:27"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</row>
    <row r="187" spans="2:27"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</row>
    <row r="188" spans="2:27"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</row>
    <row r="189" spans="2:27"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</row>
    <row r="190" spans="2:27"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</row>
    <row r="191" spans="2:27"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</row>
    <row r="192" spans="2:27"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</row>
    <row r="193" spans="2:27"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</row>
    <row r="194" spans="2:27"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</row>
    <row r="195" spans="2:27"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</row>
    <row r="196" spans="2:27"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</row>
    <row r="197" spans="2:27"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</row>
    <row r="198" spans="2:27"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</row>
    <row r="199" spans="2:27"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</row>
    <row r="200" spans="2:27"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</row>
    <row r="201" spans="2:27"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</row>
    <row r="202" spans="2:27"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</row>
    <row r="203" spans="2:27"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</row>
    <row r="204" spans="2:27"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</row>
    <row r="205" spans="2:27"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</row>
    <row r="206" spans="2:27"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</row>
    <row r="207" spans="2:27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</row>
    <row r="208" spans="2:27"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</row>
    <row r="209" spans="2:27"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</row>
    <row r="210" spans="2:27"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</row>
    <row r="211" spans="2:27"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</row>
    <row r="212" spans="2:27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</row>
    <row r="213" spans="2:27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</row>
    <row r="214" spans="2:27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</row>
    <row r="215" spans="2:27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</row>
    <row r="216" spans="2:27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</row>
    <row r="217" spans="2:27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</row>
    <row r="218" spans="2:27"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</row>
    <row r="219" spans="2:27"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</row>
    <row r="220" spans="2:27"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</row>
    <row r="221" spans="2:27"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</row>
    <row r="222" spans="2:27"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</row>
    <row r="223" spans="2:27"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</row>
    <row r="224" spans="2:27"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</row>
    <row r="225" spans="2:27"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</row>
    <row r="226" spans="2:27"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</row>
    <row r="227" spans="2:27"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</row>
    <row r="228" spans="2:27"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</row>
    <row r="229" spans="2:27"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</row>
    <row r="230" spans="2:27"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</row>
    <row r="231" spans="2:27"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</row>
    <row r="232" spans="2:27"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</row>
    <row r="233" spans="2:27"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</row>
    <row r="234" spans="2:27"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</row>
    <row r="235" spans="2:27"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</row>
    <row r="236" spans="2:27"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</row>
    <row r="237" spans="2:27"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</row>
    <row r="238" spans="2:27"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</row>
    <row r="239" spans="2:27"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</row>
    <row r="240" spans="2:27"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</row>
    <row r="241" spans="2:27"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</row>
    <row r="242" spans="2:27"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</row>
    <row r="243" spans="2:27"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</row>
    <row r="244" spans="2:27"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</row>
    <row r="245" spans="2:27"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</row>
    <row r="246" spans="2:27"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</row>
    <row r="247" spans="2:27"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</row>
    <row r="248" spans="2:27"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</row>
    <row r="249" spans="2:27"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</row>
    <row r="250" spans="2:27"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</row>
    <row r="251" spans="2:27"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</row>
    <row r="252" spans="2:27"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</row>
    <row r="253" spans="2:27"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</row>
    <row r="254" spans="2:27"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</row>
    <row r="255" spans="2:27"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</row>
    <row r="256" spans="2:27"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</row>
    <row r="257" spans="2:27"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</row>
    <row r="258" spans="2:27"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</row>
    <row r="259" spans="2:27"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</row>
    <row r="260" spans="2:27"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</row>
    <row r="261" spans="2:27"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</row>
    <row r="262" spans="2:27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</row>
    <row r="263" spans="2:27"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</row>
    <row r="264" spans="2:27"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</row>
    <row r="265" spans="2:27"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</row>
    <row r="266" spans="2:27"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</row>
    <row r="267" spans="2:27"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</row>
    <row r="268" spans="2:27"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</row>
    <row r="269" spans="2:27"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</row>
    <row r="270" spans="2:27"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</row>
    <row r="271" spans="2:27"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</row>
    <row r="272" spans="2:27"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</row>
    <row r="273" spans="2:27"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</row>
    <row r="274" spans="2:27"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</row>
    <row r="275" spans="2:27"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</row>
    <row r="276" spans="2:27"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</row>
    <row r="277" spans="2:27"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</row>
    <row r="278" spans="2:27"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</row>
    <row r="279" spans="2:27"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</row>
    <row r="280" spans="2:27"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</row>
    <row r="281" spans="2:27"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</row>
    <row r="282" spans="2:27"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</row>
    <row r="283" spans="2:27"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</row>
    <row r="284" spans="2:27"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</row>
    <row r="285" spans="2:27"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</row>
    <row r="286" spans="2:27"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</row>
    <row r="287" spans="2:27"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</row>
    <row r="288" spans="2:27"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</row>
    <row r="289" spans="2:27"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</row>
    <row r="290" spans="2:27"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</row>
    <row r="291" spans="2:27"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</row>
    <row r="292" spans="2:27"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</row>
    <row r="293" spans="2:27"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</row>
    <row r="294" spans="2:27"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</row>
    <row r="295" spans="2:27"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</row>
    <row r="296" spans="2:27"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</row>
    <row r="297" spans="2:27"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</row>
    <row r="298" spans="2:27"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</row>
    <row r="299" spans="2:27"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</row>
    <row r="300" spans="2:27"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</row>
    <row r="301" spans="2:27"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</row>
    <row r="302" spans="2:27"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</row>
    <row r="303" spans="2:27"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</row>
    <row r="304" spans="2:27"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</row>
    <row r="305" spans="2:27"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</row>
    <row r="306" spans="2:27"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</row>
    <row r="307" spans="2:27"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</row>
    <row r="308" spans="2:27"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</row>
    <row r="309" spans="2:27"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</row>
    <row r="310" spans="2:27"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</row>
    <row r="311" spans="2:27"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</row>
    <row r="312" spans="2:27"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</row>
    <row r="313" spans="2:27"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</row>
    <row r="314" spans="2:27"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</row>
    <row r="315" spans="2:27"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</row>
    <row r="316" spans="2:27"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</row>
    <row r="317" spans="2:27"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</row>
    <row r="318" spans="2:27"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</row>
    <row r="319" spans="2:27"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</row>
    <row r="320" spans="2:27"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</row>
    <row r="321" spans="2:27"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</row>
    <row r="322" spans="2:27"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</row>
    <row r="323" spans="2:27"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</row>
    <row r="324" spans="2:27"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</row>
    <row r="325" spans="2:27"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</row>
    <row r="326" spans="2:27"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</row>
    <row r="327" spans="2:27"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</row>
    <row r="328" spans="2:27"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</row>
    <row r="329" spans="2:27"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</row>
    <row r="330" spans="2:27"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</row>
    <row r="331" spans="2:27"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</row>
    <row r="332" spans="2:27"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</row>
    <row r="333" spans="2:27"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</row>
    <row r="334" spans="2:27"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</row>
    <row r="335" spans="2:27"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</row>
    <row r="336" spans="2:27"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</row>
    <row r="337" spans="2:27"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</row>
    <row r="338" spans="2:27"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</row>
    <row r="339" spans="2:27"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</row>
    <row r="340" spans="2:27"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</row>
    <row r="341" spans="2:27"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</row>
    <row r="342" spans="2:27"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</row>
    <row r="343" spans="2:27"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</row>
    <row r="344" spans="2:27"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</row>
    <row r="345" spans="2:27"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</row>
    <row r="346" spans="2:27"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</row>
    <row r="347" spans="2:27"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</row>
    <row r="348" spans="2:27"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</row>
    <row r="349" spans="2:27"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</row>
    <row r="350" spans="2:27"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</row>
    <row r="351" spans="2:27"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</row>
    <row r="352" spans="2:27"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</row>
    <row r="353" spans="2:27"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</row>
    <row r="354" spans="2:27"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</row>
    <row r="355" spans="2:27"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</row>
    <row r="356" spans="2:27"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</row>
    <row r="357" spans="2:27"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</row>
    <row r="358" spans="2:27"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</row>
    <row r="359" spans="2:27"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</row>
    <row r="360" spans="2:27"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</row>
    <row r="361" spans="2:27"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</row>
    <row r="362" spans="2:27"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</row>
    <row r="363" spans="2:27"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</row>
    <row r="364" spans="2:27"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</row>
    <row r="365" spans="2:27"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</row>
    <row r="366" spans="2:27"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</row>
    <row r="367" spans="2:27"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</row>
    <row r="368" spans="2:27"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</row>
    <row r="369" spans="2:27"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</row>
    <row r="370" spans="2:27"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</row>
    <row r="371" spans="2:27"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</row>
    <row r="372" spans="2:27"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</row>
    <row r="373" spans="2:27"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</row>
    <row r="374" spans="2:27"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</row>
    <row r="375" spans="2:27"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</row>
    <row r="376" spans="2:27"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</row>
    <row r="377" spans="2:27"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</row>
    <row r="378" spans="2:27"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</row>
    <row r="379" spans="2:27"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</row>
    <row r="380" spans="2:27"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</row>
    <row r="381" spans="2:27"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</row>
    <row r="382" spans="2:27"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</row>
    <row r="383" spans="2:27"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</row>
    <row r="384" spans="2:27"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</row>
    <row r="385" spans="2:27"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</row>
    <row r="386" spans="2:27"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</row>
    <row r="387" spans="2:27"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</row>
    <row r="388" spans="2:27"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</row>
    <row r="389" spans="2:27"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</row>
    <row r="390" spans="2:27"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</row>
    <row r="391" spans="2:27"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</row>
    <row r="392" spans="2:27"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</row>
    <row r="393" spans="2:27"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</row>
    <row r="394" spans="2:27"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</row>
    <row r="395" spans="2:27"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</row>
    <row r="396" spans="2:27"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</row>
    <row r="397" spans="2:27"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</row>
    <row r="398" spans="2:27"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</row>
    <row r="399" spans="2:27"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</row>
    <row r="400" spans="2:27"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</row>
    <row r="401" spans="2:27"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</row>
    <row r="402" spans="2:27"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</row>
    <row r="403" spans="2:27"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</row>
    <row r="404" spans="2:27"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</row>
    <row r="405" spans="2:27"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</row>
    <row r="406" spans="2:27"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</row>
    <row r="407" spans="2:27"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</row>
    <row r="408" spans="2:27"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</row>
    <row r="409" spans="2:27"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</row>
    <row r="410" spans="2:27"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</row>
    <row r="411" spans="2:27"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</row>
    <row r="412" spans="2:27"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</row>
    <row r="413" spans="2:27"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</row>
    <row r="414" spans="2:27"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</row>
    <row r="415" spans="2:27"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</row>
    <row r="416" spans="2:27"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</row>
    <row r="417" spans="2:27"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</row>
    <row r="418" spans="2:27"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</row>
    <row r="419" spans="2:27"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</row>
    <row r="420" spans="2:27"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</row>
    <row r="421" spans="2:27"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</row>
    <row r="422" spans="2:27"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</row>
    <row r="423" spans="2:27"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</row>
    <row r="424" spans="2:27"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</row>
    <row r="425" spans="2:27"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</row>
    <row r="426" spans="2:27"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</row>
    <row r="427" spans="2:27"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</row>
    <row r="428" spans="2:27"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</row>
    <row r="429" spans="2:27"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</row>
    <row r="430" spans="2:27"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</row>
    <row r="431" spans="2:27"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</row>
    <row r="432" spans="2:27"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</row>
    <row r="433" spans="2:27"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</row>
    <row r="434" spans="2:27"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</row>
    <row r="435" spans="2:27"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</row>
    <row r="436" spans="2:27"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</row>
    <row r="437" spans="2:27"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</row>
    <row r="438" spans="2:27"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</row>
    <row r="439" spans="2:27"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</row>
    <row r="440" spans="2:27"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</row>
    <row r="441" spans="2:27"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</row>
    <row r="442" spans="2:27"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</row>
    <row r="443" spans="2:27"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</row>
    <row r="444" spans="2:27"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</row>
    <row r="445" spans="2:27"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</row>
    <row r="446" spans="2:27"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</row>
    <row r="447" spans="2:27"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</row>
    <row r="448" spans="2:27"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</row>
    <row r="449" spans="2:27"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</row>
    <row r="450" spans="2:27"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</row>
    <row r="451" spans="2:27"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</row>
    <row r="452" spans="2:27"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</row>
    <row r="453" spans="2:27"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</row>
    <row r="454" spans="2:27"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</row>
    <row r="455" spans="2:27"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</row>
    <row r="456" spans="2:27"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</row>
    <row r="457" spans="2:27"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</row>
    <row r="458" spans="2:27"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</row>
    <row r="459" spans="2:27"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</row>
    <row r="460" spans="2:27"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</row>
    <row r="461" spans="2:27"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</row>
    <row r="462" spans="2:27"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</row>
    <row r="463" spans="2:27"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</row>
    <row r="464" spans="2:27"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</row>
    <row r="465" spans="2:27"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</row>
    <row r="466" spans="2:27"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</row>
    <row r="467" spans="2:27"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</row>
    <row r="468" spans="2:27"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</row>
    <row r="469" spans="2:27"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</row>
    <row r="470" spans="2:27"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</row>
    <row r="471" spans="2:27"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</row>
    <row r="472" spans="2:27"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</row>
    <row r="473" spans="2:27"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</row>
    <row r="474" spans="2:27"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</row>
    <row r="475" spans="2:27"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</row>
    <row r="476" spans="2:27"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</row>
    <row r="477" spans="2:27"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</row>
    <row r="478" spans="2:27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</row>
    <row r="479" spans="2:27"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</row>
    <row r="480" spans="2:27"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</row>
    <row r="481" spans="2:27"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</row>
    <row r="482" spans="2:27"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</row>
    <row r="483" spans="2:27"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</row>
    <row r="484" spans="2:27"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</row>
    <row r="485" spans="2:27"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</row>
    <row r="486" spans="2:27"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</row>
    <row r="487" spans="2:27"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</row>
    <row r="488" spans="2:27"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</row>
    <row r="489" spans="2:27"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</row>
    <row r="490" spans="2:27"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</row>
    <row r="491" spans="2:27"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</row>
    <row r="492" spans="2:27"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</row>
    <row r="493" spans="2:27"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</row>
    <row r="494" spans="2:27"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</row>
    <row r="495" spans="2:27"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</row>
    <row r="496" spans="2:27"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</row>
    <row r="497" spans="2:27"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</row>
    <row r="498" spans="2:27"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</row>
    <row r="499" spans="2:27"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</row>
    <row r="500" spans="2:27"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</row>
    <row r="501" spans="2:27"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</row>
    <row r="502" spans="2:27"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</row>
    <row r="503" spans="2:27"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</row>
    <row r="504" spans="2:27"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</row>
    <row r="505" spans="2:27"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</row>
    <row r="506" spans="2:27"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</row>
    <row r="507" spans="2:27"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</row>
    <row r="508" spans="2:27"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</row>
    <row r="509" spans="2:27"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</row>
    <row r="510" spans="2:27"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</row>
    <row r="511" spans="2:27"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</row>
    <row r="512" spans="2:27"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</row>
    <row r="513" spans="2:27"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</row>
    <row r="514" spans="2:27"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</row>
    <row r="515" spans="2:27"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</row>
    <row r="516" spans="2:27"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</row>
    <row r="517" spans="2:27"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</row>
    <row r="518" spans="2:27"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</row>
    <row r="519" spans="2:27"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</row>
    <row r="520" spans="2:27"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</row>
    <row r="521" spans="2:27"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</row>
    <row r="522" spans="2:27"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</row>
    <row r="523" spans="2:27"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</row>
    <row r="524" spans="2:27"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</row>
    <row r="525" spans="2:27"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</row>
    <row r="526" spans="2:27"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</row>
    <row r="527" spans="2:27"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</row>
    <row r="528" spans="2:27"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</row>
    <row r="529" spans="2:27"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</row>
    <row r="530" spans="2:27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</row>
    <row r="531" spans="2:27"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</row>
    <row r="532" spans="2:27"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</row>
    <row r="533" spans="2:27"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</row>
    <row r="534" spans="2:27"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</row>
    <row r="535" spans="2:27"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</row>
    <row r="536" spans="2:27"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</row>
    <row r="537" spans="2:27"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</row>
    <row r="538" spans="2:27"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</row>
    <row r="539" spans="2:27"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</row>
    <row r="540" spans="2:27"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</row>
    <row r="541" spans="2:27"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</row>
    <row r="542" spans="2:27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</row>
    <row r="543" spans="2:27"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</row>
    <row r="544" spans="2:27"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</row>
    <row r="545" spans="2:27"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</row>
    <row r="546" spans="2:27"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</row>
    <row r="547" spans="2:27"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</row>
    <row r="548" spans="2:27"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</row>
    <row r="549" spans="2:27"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</row>
    <row r="550" spans="2:27"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</row>
    <row r="551" spans="2:27"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</row>
    <row r="552" spans="2:27"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</row>
    <row r="553" spans="2:27"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</row>
    <row r="554" spans="2:27"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</row>
    <row r="555" spans="2:27"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</row>
    <row r="556" spans="2:27"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</row>
    <row r="557" spans="2:27"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</row>
    <row r="558" spans="2:27"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</row>
    <row r="559" spans="2:27"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</row>
    <row r="560" spans="2:27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</row>
    <row r="561" spans="2:27"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</row>
    <row r="562" spans="2:27"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</row>
    <row r="563" spans="2:27"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</row>
    <row r="564" spans="2:27"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</row>
    <row r="565" spans="2:27"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</row>
    <row r="566" spans="2:27"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</row>
    <row r="567" spans="2:27"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</row>
    <row r="568" spans="2:27"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</row>
    <row r="569" spans="2:27"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</row>
    <row r="570" spans="2:27"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</row>
    <row r="571" spans="2:27"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</row>
    <row r="572" spans="2:27"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</row>
    <row r="573" spans="2:27"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</row>
    <row r="574" spans="2:27"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</row>
    <row r="575" spans="2:27"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</row>
    <row r="576" spans="2:27"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</row>
    <row r="577" spans="2:27"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</row>
    <row r="578" spans="2:27"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</row>
    <row r="579" spans="2:27"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</row>
    <row r="580" spans="2:27"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</row>
    <row r="581" spans="2:27"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</row>
    <row r="582" spans="2:27"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</row>
    <row r="583" spans="2:27"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</row>
    <row r="584" spans="2:27"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</row>
    <row r="585" spans="2:27"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</row>
    <row r="586" spans="2:27"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</row>
    <row r="587" spans="2:27"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</row>
    <row r="588" spans="2:27"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</row>
    <row r="589" spans="2:27"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</row>
    <row r="590" spans="2:27"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</row>
    <row r="591" spans="2:27"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</row>
    <row r="592" spans="2:27"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</row>
    <row r="593" spans="2:27"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</row>
    <row r="594" spans="2:27"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</row>
    <row r="595" spans="2:27"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</row>
    <row r="596" spans="2:27"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</row>
    <row r="597" spans="2:27"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</row>
    <row r="598" spans="2:27"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</row>
    <row r="599" spans="2:27"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</row>
    <row r="600" spans="2:27"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</row>
    <row r="601" spans="2:27"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</row>
    <row r="602" spans="2:27"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</row>
    <row r="603" spans="2:27"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</row>
    <row r="604" spans="2:27"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</row>
    <row r="605" spans="2:27"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</row>
    <row r="606" spans="2:27"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</row>
    <row r="607" spans="2:27"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</row>
    <row r="608" spans="2:27"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</row>
    <row r="609" spans="2:27"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</row>
    <row r="610" spans="2:27"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</row>
    <row r="611" spans="2:27"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</row>
    <row r="612" spans="2:27"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</row>
    <row r="613" spans="2:27"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</row>
    <row r="614" spans="2:27"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</row>
    <row r="615" spans="2:27"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</row>
    <row r="616" spans="2:27"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</row>
    <row r="617" spans="2:27"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</row>
    <row r="618" spans="2:27"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</row>
    <row r="619" spans="2:27"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</row>
    <row r="620" spans="2:27"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</row>
    <row r="621" spans="2:27"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</row>
    <row r="622" spans="2:27"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</row>
    <row r="623" spans="2:27"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</row>
    <row r="624" spans="2:27"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</row>
    <row r="625" spans="2:27"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</row>
    <row r="626" spans="2:27"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</row>
    <row r="627" spans="2:27"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</row>
    <row r="628" spans="2:27"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</row>
    <row r="629" spans="2:27"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</row>
    <row r="630" spans="2:27"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</row>
    <row r="631" spans="2:27"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</row>
    <row r="632" spans="2:27"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</row>
    <row r="633" spans="2:27"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</row>
    <row r="634" spans="2:27"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</row>
    <row r="635" spans="2:27"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</row>
    <row r="636" spans="2:27"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</row>
    <row r="637" spans="2:27"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</row>
    <row r="638" spans="2:27"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</row>
    <row r="639" spans="2:27"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</row>
    <row r="640" spans="2:27"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</row>
    <row r="641" spans="2:27"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</row>
    <row r="642" spans="2:27"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</row>
    <row r="643" spans="2:27"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</row>
    <row r="644" spans="2:27"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</row>
    <row r="645" spans="2:27"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</row>
    <row r="646" spans="2:27"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</row>
    <row r="647" spans="2:27"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</row>
    <row r="648" spans="2:27"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</row>
    <row r="649" spans="2:27"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</row>
    <row r="650" spans="2:27"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</row>
    <row r="651" spans="2:27"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</row>
    <row r="652" spans="2:27"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</row>
    <row r="653" spans="2:27"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</row>
    <row r="654" spans="2:27"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</row>
    <row r="655" spans="2:27"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</row>
    <row r="656" spans="2:27"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</row>
    <row r="657" spans="2:27"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</row>
    <row r="658" spans="2:27"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</row>
    <row r="659" spans="2:27"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</row>
    <row r="660" spans="2:27"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</row>
    <row r="661" spans="2:27"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</row>
    <row r="662" spans="2:27"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</row>
    <row r="663" spans="2:27"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</row>
    <row r="664" spans="2:27"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</row>
    <row r="665" spans="2:27"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</row>
    <row r="666" spans="2:27"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</row>
    <row r="667" spans="2:27"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</row>
    <row r="668" spans="2:27"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</row>
    <row r="669" spans="2:27"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</row>
    <row r="670" spans="2:27"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</row>
    <row r="671" spans="2:27"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</row>
    <row r="672" spans="2:27"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</row>
    <row r="673" spans="2:27"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</row>
    <row r="674" spans="2:27"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</row>
    <row r="675" spans="2:27"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</row>
    <row r="676" spans="2:27"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</row>
    <row r="677" spans="2:27"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</row>
    <row r="678" spans="2:27"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</row>
    <row r="679" spans="2:27"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</row>
    <row r="680" spans="2:27"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</row>
    <row r="681" spans="2:27"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</row>
    <row r="682" spans="2:27"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</row>
    <row r="683" spans="2:27"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</row>
    <row r="684" spans="2:27"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</row>
    <row r="685" spans="2:27"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</row>
    <row r="686" spans="2:27"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</row>
    <row r="687" spans="2:27"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</row>
    <row r="688" spans="2:27"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</row>
    <row r="689" spans="2:27"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</row>
    <row r="690" spans="2:27"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</row>
    <row r="691" spans="2:27"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</row>
    <row r="692" spans="2:27"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</row>
    <row r="693" spans="2:27"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</row>
    <row r="694" spans="2:27"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</row>
    <row r="695" spans="2:27"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</row>
    <row r="696" spans="2:27"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</row>
    <row r="697" spans="2:27"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</row>
    <row r="698" spans="2:27"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</row>
    <row r="699" spans="2:27"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</row>
    <row r="700" spans="2:27"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</row>
    <row r="701" spans="2:27"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</row>
    <row r="702" spans="2:27"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</row>
    <row r="703" spans="2:27"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</row>
    <row r="704" spans="2:27"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</row>
    <row r="705" spans="2:27"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</row>
    <row r="706" spans="2:27"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</row>
    <row r="707" spans="2:27"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</row>
    <row r="708" spans="2:27"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</row>
    <row r="709" spans="2:27"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</row>
    <row r="710" spans="2:27"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</row>
    <row r="711" spans="2:27"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</row>
    <row r="712" spans="2:27"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</row>
    <row r="713" spans="2:27"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</row>
    <row r="714" spans="2:27"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</row>
    <row r="715" spans="2:27"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</row>
    <row r="716" spans="2:27"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</row>
    <row r="717" spans="2:27"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</row>
    <row r="718" spans="2:27"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</row>
    <row r="719" spans="2:27"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</row>
    <row r="720" spans="2:27"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</row>
    <row r="721" spans="2:27"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</row>
    <row r="722" spans="2:27"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</row>
    <row r="723" spans="2:27"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</row>
    <row r="724" spans="2:27"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</row>
    <row r="725" spans="2:27"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</row>
    <row r="726" spans="2:27"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</row>
    <row r="727" spans="2:27"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</row>
    <row r="728" spans="2:27"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</row>
    <row r="729" spans="2:27"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</row>
    <row r="730" spans="2:27"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</row>
    <row r="731" spans="2:27"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</row>
    <row r="732" spans="2:27"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</row>
    <row r="733" spans="2:27"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</row>
    <row r="734" spans="2:27"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</row>
    <row r="735" spans="2:27"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</row>
    <row r="736" spans="2:27"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</row>
    <row r="737" spans="2:27"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</row>
    <row r="738" spans="2:27"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</row>
    <row r="739" spans="2:27"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</row>
    <row r="740" spans="2:27"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</row>
    <row r="741" spans="2:27"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</row>
    <row r="742" spans="2:27"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</row>
    <row r="743" spans="2:27"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</row>
    <row r="744" spans="2:27"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</row>
    <row r="745" spans="2:27"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</row>
    <row r="746" spans="2:27"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</row>
    <row r="747" spans="2:27"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</row>
    <row r="748" spans="2:27"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</row>
    <row r="749" spans="2:27"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</row>
    <row r="750" spans="2:27"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</row>
    <row r="751" spans="2:27"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</row>
    <row r="752" spans="2:27"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</row>
    <row r="753" spans="2:27"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</row>
    <row r="754" spans="2:27"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</row>
    <row r="755" spans="2:27"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</row>
    <row r="756" spans="2:27"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</row>
    <row r="757" spans="2:27"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</row>
    <row r="758" spans="2:27"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</row>
    <row r="759" spans="2:27"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</row>
    <row r="760" spans="2:27"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</row>
    <row r="761" spans="2:27"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</row>
    <row r="762" spans="2:27"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</row>
    <row r="763" spans="2:27"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</row>
    <row r="764" spans="2:27"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</row>
    <row r="765" spans="2:27"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</row>
    <row r="766" spans="2:27"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</row>
    <row r="767" spans="2:27"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</row>
    <row r="768" spans="2:27"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</row>
    <row r="769" spans="2:27"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</row>
    <row r="770" spans="2:27"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</row>
    <row r="771" spans="2:27"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</row>
    <row r="772" spans="2:27"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</row>
    <row r="773" spans="2:27"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</row>
    <row r="774" spans="2:27"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</row>
    <row r="775" spans="2:27"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</row>
    <row r="776" spans="2:27"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</row>
    <row r="777" spans="2:27"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</row>
    <row r="778" spans="2:27"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</row>
    <row r="779" spans="2:27"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</row>
    <row r="780" spans="2:27"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</row>
    <row r="781" spans="2:27"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</row>
    <row r="782" spans="2:27"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</row>
    <row r="783" spans="2:27"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</row>
    <row r="784" spans="2:27"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</row>
    <row r="785" spans="2:27"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</row>
    <row r="786" spans="2:27"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</row>
    <row r="787" spans="2:27"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</row>
    <row r="788" spans="2:27"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</row>
    <row r="789" spans="2:27"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</row>
    <row r="790" spans="2:27"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</row>
    <row r="791" spans="2:27"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</row>
    <row r="792" spans="2:27"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</row>
    <row r="793" spans="2:27"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</row>
    <row r="794" spans="2:27"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</row>
    <row r="795" spans="2:27"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</row>
    <row r="796" spans="2:27"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</row>
    <row r="797" spans="2:27"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</row>
    <row r="798" spans="2:27"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</row>
    <row r="799" spans="2:27"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</row>
    <row r="800" spans="2:27"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</row>
    <row r="801" spans="2:27"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</row>
    <row r="802" spans="2:27"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</row>
    <row r="803" spans="2:27"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</row>
    <row r="804" spans="2:27"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</row>
    <row r="805" spans="2:27"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</row>
    <row r="806" spans="2:27"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</row>
    <row r="807" spans="2:27"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</row>
    <row r="808" spans="2:27"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</row>
    <row r="809" spans="2:27"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</row>
    <row r="810" spans="2:27"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</row>
    <row r="811" spans="2:27"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</row>
    <row r="812" spans="2:27"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</row>
    <row r="813" spans="2:27"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</row>
    <row r="814" spans="2:27"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</row>
    <row r="815" spans="2:27"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</row>
    <row r="816" spans="2:27"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</row>
    <row r="817" spans="2:27"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</row>
    <row r="818" spans="2:27"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</row>
    <row r="819" spans="2:27"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</row>
    <row r="820" spans="2:27"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</row>
    <row r="821" spans="2:27"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</row>
    <row r="822" spans="2:27"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</row>
    <row r="823" spans="2:27"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</row>
    <row r="824" spans="2:27"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</row>
    <row r="825" spans="2:27"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</row>
    <row r="826" spans="2:27"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</row>
    <row r="827" spans="2:27"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</row>
    <row r="828" spans="2:27"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</row>
    <row r="829" spans="2:27"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</row>
    <row r="830" spans="2:27"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</row>
    <row r="831" spans="2:27"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</row>
    <row r="832" spans="2:27"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</row>
    <row r="833" spans="2:27"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</row>
    <row r="834" spans="2:27"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</row>
    <row r="835" spans="2:27"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</row>
    <row r="836" spans="2:27"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</row>
    <row r="837" spans="2:27"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</row>
    <row r="838" spans="2:27"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</row>
    <row r="839" spans="2:27"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</row>
    <row r="840" spans="2:27"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</row>
    <row r="841" spans="2:27"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</row>
    <row r="842" spans="2:27"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</row>
    <row r="843" spans="2:27"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</row>
    <row r="844" spans="2:27"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</row>
    <row r="845" spans="2:27"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</row>
    <row r="846" spans="2:27"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</row>
    <row r="847" spans="2:27"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</row>
    <row r="848" spans="2:27"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</row>
    <row r="849" spans="2:27"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</row>
    <row r="850" spans="2:27"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</row>
    <row r="851" spans="2:27"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</row>
    <row r="852" spans="2:27"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</row>
    <row r="853" spans="2:27"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</row>
    <row r="854" spans="2:27"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</row>
    <row r="855" spans="2:27"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</row>
    <row r="856" spans="2:27"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</row>
    <row r="857" spans="2:27"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</row>
    <row r="858" spans="2:27"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</row>
    <row r="859" spans="2:27"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</row>
    <row r="860" spans="2:27"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</row>
    <row r="861" spans="2:27"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</row>
    <row r="862" spans="2:27"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</row>
    <row r="863" spans="2:27"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</row>
    <row r="864" spans="2:27"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</row>
    <row r="865" spans="2:27"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</row>
    <row r="866" spans="2:27"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</row>
    <row r="867" spans="2:27"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</row>
    <row r="868" spans="2:27"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</row>
    <row r="869" spans="2:27"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</row>
    <row r="870" spans="2:27"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</row>
    <row r="871" spans="2:27"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</row>
    <row r="872" spans="2:27"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</row>
    <row r="873" spans="2:27"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</row>
    <row r="874" spans="2:27"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</row>
    <row r="875" spans="2:27"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</row>
    <row r="876" spans="2:27"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</row>
    <row r="877" spans="2:27"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</row>
    <row r="878" spans="2:27"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</row>
    <row r="879" spans="2:27"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</row>
    <row r="880" spans="2:27"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</row>
    <row r="881" spans="2:27"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</row>
    <row r="882" spans="2:27"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</row>
    <row r="883" spans="2:27"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</row>
    <row r="884" spans="2:27"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</row>
    <row r="885" spans="2:27"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</row>
    <row r="886" spans="2:27"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</row>
    <row r="887" spans="2:27"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</row>
    <row r="888" spans="2:27"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</row>
    <row r="889" spans="2:27"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</row>
    <row r="890" spans="2:27"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</row>
    <row r="891" spans="2:27"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</row>
    <row r="892" spans="2:27"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</row>
    <row r="893" spans="2:27"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</row>
    <row r="894" spans="2:27"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</row>
    <row r="895" spans="2:27"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</row>
    <row r="896" spans="2:27"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</row>
    <row r="897" spans="2:27"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</row>
    <row r="898" spans="2:27"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</row>
    <row r="899" spans="2:27"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</row>
    <row r="900" spans="2:27"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</row>
    <row r="901" spans="2:27"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</row>
    <row r="902" spans="2:27"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</row>
    <row r="903" spans="2:27"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</row>
    <row r="904" spans="2:27"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</row>
    <row r="905" spans="2:27"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</row>
    <row r="906" spans="2:27"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</row>
    <row r="907" spans="2:27"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</row>
    <row r="908" spans="2:27"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</row>
    <row r="909" spans="2:27"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</row>
    <row r="910" spans="2:27"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</row>
    <row r="911" spans="2:27"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</row>
    <row r="912" spans="2:27"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</row>
    <row r="913" spans="2:27"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</row>
    <row r="914" spans="2:27"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</row>
    <row r="915" spans="2:27"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</row>
    <row r="916" spans="2:27"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</row>
    <row r="917" spans="2:27"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</row>
    <row r="918" spans="2:27"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</row>
    <row r="919" spans="2:27"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</row>
    <row r="920" spans="2:27"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</row>
    <row r="921" spans="2:27"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</row>
    <row r="922" spans="2:27"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</row>
    <row r="923" spans="2:27"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</row>
    <row r="924" spans="2:27"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</row>
    <row r="925" spans="2:27"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</row>
    <row r="926" spans="2:27"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</row>
    <row r="927" spans="2:27"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</row>
    <row r="928" spans="2:27"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</row>
    <row r="929" spans="2:27"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</row>
    <row r="930" spans="2:27"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</row>
    <row r="931" spans="2:27"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</row>
    <row r="932" spans="2:27"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</row>
    <row r="933" spans="2:27"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</row>
    <row r="934" spans="2:27"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</row>
    <row r="935" spans="2:27"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</row>
    <row r="936" spans="2:27"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</row>
    <row r="937" spans="2:27"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</row>
    <row r="938" spans="2:27"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</row>
    <row r="939" spans="2:27"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</row>
    <row r="940" spans="2:27"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</row>
    <row r="941" spans="2:27"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</row>
    <row r="942" spans="2:27"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</row>
    <row r="943" spans="2:27"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</row>
    <row r="944" spans="2:27"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</row>
    <row r="945" spans="2:27"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</row>
    <row r="946" spans="2:27"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</row>
    <row r="947" spans="2:27"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</row>
  </sheetData>
  <sheetProtection algorithmName="SHA-512" hashValue="W1z1ikU2CI0784YLDpwnoe+xq6LsWEAThz8/F2mrw+fAXL3GlDYr3uW9GJB9ungtvBuXEH+C4mIymwbZkmU8oA==" saltValue="EHmVlWP63INisugNGKcM2g==" spinCount="100000" sheet="1" formatCells="0" formatColumns="0" formatRows="0" insertRows="0" insertColumns="0" insertHyperlinks="0" deleteColumns="0" deleteRows="0" sort="0" autoFilter="0" pivotTables="0"/>
  <mergeCells count="1">
    <mergeCell ref="B8:E8"/>
  </mergeCells>
  <pageMargins left="0.25" right="0.25" top="0.75" bottom="0.75" header="0.3" footer="0.3"/>
  <pageSetup paperSize="9" orientation="portrait"/>
  <headerFooter/>
  <rowBreaks count="1" manualBreakCount="1">
    <brk id="43" max="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AB880"/>
  <sheetViews>
    <sheetView showGridLines="0" workbookViewId="0">
      <selection activeCell="L12" sqref="L12"/>
    </sheetView>
  </sheetViews>
  <sheetFormatPr defaultColWidth="12.5535714285714" defaultRowHeight="15.2"/>
  <cols>
    <col min="1" max="1" width="3.4375" customWidth="1"/>
    <col min="2" max="2" width="39.3303571428571" customWidth="1"/>
    <col min="3" max="5" width="15.5535714285714" customWidth="1"/>
    <col min="6" max="6" width="3.4375" customWidth="1"/>
    <col min="7" max="7" width="7.88392857142857" customWidth="1"/>
    <col min="8" max="8" width="5.66071428571429" customWidth="1"/>
    <col min="9" max="9" width="4.33035714285714" customWidth="1"/>
    <col min="10" max="10" width="3.66071428571429" customWidth="1"/>
    <col min="11" max="11" width="4.33035714285714" customWidth="1"/>
    <col min="12" max="12" width="46" customWidth="1"/>
    <col min="13" max="13" width="8.10714285714286" customWidth="1"/>
    <col min="14" max="14" width="4.66071428571429" customWidth="1"/>
    <col min="15" max="15" width="4.33035714285714" customWidth="1"/>
    <col min="16" max="16" width="4.66071428571429" customWidth="1"/>
    <col min="17" max="17" width="4.33035714285714" customWidth="1"/>
    <col min="18" max="18" width="4.66071428571429" customWidth="1"/>
    <col min="19" max="19" width="4.33035714285714" customWidth="1"/>
    <col min="20" max="20" width="4.66071428571429" customWidth="1"/>
    <col min="21" max="21" width="4.33035714285714" customWidth="1"/>
    <col min="22" max="22" width="4.66071428571429" customWidth="1"/>
    <col min="23" max="23" width="4.33035714285714" customWidth="1"/>
    <col min="24" max="24" width="4.66071428571429" customWidth="1"/>
    <col min="25" max="25" width="4.33035714285714" customWidth="1"/>
    <col min="26" max="26" width="4.66071428571429" customWidth="1"/>
  </cols>
  <sheetData>
    <row r="1" ht="20.4" spans="2:28">
      <c r="B1" s="3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ht="20.4" spans="2:28">
      <c r="B2" s="3"/>
      <c r="C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3:28">
      <c r="C3" s="120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ht="20.4" spans="2:28">
      <c r="B4" s="3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ht="20.4" spans="2:28">
      <c r="B5" s="3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ht="20.4" spans="2:28">
      <c r="B6" s="3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ht="20.4" spans="2:28">
      <c r="B7" s="3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ht="26" spans="2:28">
      <c r="B8" s="121" t="s">
        <v>24</v>
      </c>
      <c r="C8" s="122"/>
      <c r="D8" s="122"/>
      <c r="E8" s="122"/>
      <c r="F8" s="138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</row>
    <row r="9" s="118" customFormat="1" spans="2:28">
      <c r="B9" s="17"/>
      <c r="C9" s="123"/>
      <c r="D9" s="124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</row>
    <row r="10" ht="28" spans="2:28">
      <c r="B10" s="125" t="s">
        <v>106</v>
      </c>
      <c r="C10" s="123"/>
      <c r="D10" s="124"/>
      <c r="E10" s="140"/>
      <c r="F10" s="141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</row>
    <row r="11" s="118" customFormat="1" spans="2:28">
      <c r="B11" s="126"/>
      <c r="C11" s="127" t="s">
        <v>62</v>
      </c>
      <c r="D11" s="128">
        <v>2023</v>
      </c>
      <c r="E11" s="131">
        <v>2024</v>
      </c>
      <c r="F11" s="141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</row>
    <row r="12" s="118" customFormat="1" ht="28" spans="2:28">
      <c r="B12" s="129" t="s">
        <v>107</v>
      </c>
      <c r="C12" s="130" t="s">
        <v>101</v>
      </c>
      <c r="D12" s="131">
        <v>0</v>
      </c>
      <c r="E12" s="131">
        <v>0</v>
      </c>
      <c r="F12" s="141"/>
      <c r="G12" s="14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="118" customFormat="1" ht="24.75" customHeight="1" spans="2:28">
      <c r="B13" s="129" t="s">
        <v>108</v>
      </c>
      <c r="C13" s="130" t="s">
        <v>109</v>
      </c>
      <c r="D13" s="129">
        <v>0</v>
      </c>
      <c r="E13" s="129">
        <v>0</v>
      </c>
      <c r="F13" s="141"/>
      <c r="G13" s="14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</row>
    <row r="14" s="118" customFormat="1" spans="2:28">
      <c r="B14" s="132"/>
      <c r="C14" s="133"/>
      <c r="D14" s="133"/>
      <c r="E14" s="148"/>
      <c r="F14" s="133"/>
      <c r="G14" s="14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</row>
    <row r="15" s="118" customFormat="1" ht="41" spans="2:28">
      <c r="B15" s="134" t="s">
        <v>28</v>
      </c>
      <c r="C15" s="135"/>
      <c r="D15" s="135"/>
      <c r="E15" s="149">
        <v>2021</v>
      </c>
      <c r="F15" s="149" t="s">
        <v>110</v>
      </c>
      <c r="G15" s="14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</row>
    <row r="16" s="118" customFormat="1" spans="2:28">
      <c r="B16" s="126"/>
      <c r="C16" s="127" t="s">
        <v>62</v>
      </c>
      <c r="D16" s="128">
        <v>2023</v>
      </c>
      <c r="E16" s="131">
        <v>2024</v>
      </c>
      <c r="F16" s="133"/>
      <c r="G16" s="14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</row>
    <row r="17" s="118" customFormat="1" spans="2:28">
      <c r="B17" s="129" t="s">
        <v>111</v>
      </c>
      <c r="C17" s="130" t="s">
        <v>101</v>
      </c>
      <c r="D17" s="136">
        <v>461</v>
      </c>
      <c r="E17" s="131">
        <v>571</v>
      </c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37"/>
      <c r="AB17" s="137"/>
    </row>
    <row r="18" s="118" customFormat="1" spans="2:28">
      <c r="B18" s="129" t="s">
        <v>112</v>
      </c>
      <c r="C18" s="130" t="s">
        <v>64</v>
      </c>
      <c r="D18" s="136">
        <v>100</v>
      </c>
      <c r="E18" s="131">
        <v>100</v>
      </c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37"/>
      <c r="AB18" s="137"/>
    </row>
    <row r="19" s="118" customFormat="1" spans="2:28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</row>
    <row r="20" s="118" customFormat="1" spans="2:28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</row>
    <row r="21" s="118" customFormat="1" spans="2:28">
      <c r="B21" s="134" t="s">
        <v>30</v>
      </c>
      <c r="C21" s="135"/>
      <c r="D21" s="135"/>
      <c r="E21" s="149">
        <v>2021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</row>
    <row r="22" s="118" customFormat="1" spans="2:28">
      <c r="B22" s="126"/>
      <c r="C22" s="127" t="s">
        <v>62</v>
      </c>
      <c r="D22" s="128">
        <v>2023</v>
      </c>
      <c r="E22" s="131">
        <v>2024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</row>
    <row r="23" s="118" customFormat="1" spans="2:28">
      <c r="B23" s="129" t="s">
        <v>111</v>
      </c>
      <c r="C23" s="130" t="s">
        <v>101</v>
      </c>
      <c r="D23" s="136">
        <v>461</v>
      </c>
      <c r="E23" s="131">
        <v>571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</row>
    <row r="24" s="118" customFormat="1" spans="2:28">
      <c r="B24" s="129" t="s">
        <v>112</v>
      </c>
      <c r="C24" s="130" t="s">
        <v>64</v>
      </c>
      <c r="D24" s="136">
        <v>100</v>
      </c>
      <c r="E24" s="131">
        <v>100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</row>
    <row r="25" s="118" customFormat="1" spans="2:28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</row>
    <row r="26" s="118" customFormat="1" spans="2:28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</row>
    <row r="27" s="118" customFormat="1" spans="2:28">
      <c r="B27" s="125" t="s">
        <v>32</v>
      </c>
      <c r="C27" s="123"/>
      <c r="D27" s="124"/>
      <c r="E27" s="140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  <row r="28" s="118" customFormat="1" spans="2:28">
      <c r="B28" s="126"/>
      <c r="C28" s="127" t="s">
        <v>62</v>
      </c>
      <c r="D28" s="128">
        <v>2023</v>
      </c>
      <c r="E28" s="127">
        <v>2024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="118" customFormat="1" ht="25.5" customHeight="1" spans="2:28">
      <c r="B29" s="129" t="s">
        <v>113</v>
      </c>
      <c r="C29" s="130" t="s">
        <v>109</v>
      </c>
      <c r="D29" s="131">
        <v>0</v>
      </c>
      <c r="E29" s="131">
        <v>0.4</v>
      </c>
      <c r="F29" s="137"/>
      <c r="G29" s="150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="118" customFormat="1" spans="2:28">
      <c r="B30" s="129" t="s">
        <v>114</v>
      </c>
      <c r="C30" s="130" t="s">
        <v>101</v>
      </c>
      <c r="D30" s="131">
        <v>0</v>
      </c>
      <c r="E30" s="131">
        <v>0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</row>
    <row r="31" s="118" customFormat="1" ht="41.25" customHeight="1" spans="2:28">
      <c r="B31" s="129" t="s">
        <v>115</v>
      </c>
      <c r="C31" s="130" t="s">
        <v>101</v>
      </c>
      <c r="D31" s="131">
        <v>0</v>
      </c>
      <c r="E31" s="131">
        <v>0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</row>
    <row r="32" s="118" customFormat="1" ht="26.25" customHeight="1" spans="2:28">
      <c r="B32" s="129" t="s">
        <v>116</v>
      </c>
      <c r="C32" s="130" t="s">
        <v>101</v>
      </c>
      <c r="D32" s="131">
        <v>0</v>
      </c>
      <c r="E32" s="131">
        <v>0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</row>
    <row r="33" s="118" customFormat="1" ht="29.25" customHeight="1" spans="2:28">
      <c r="B33" s="129" t="s">
        <v>117</v>
      </c>
      <c r="C33" s="130" t="s">
        <v>101</v>
      </c>
      <c r="D33" s="131">
        <v>0</v>
      </c>
      <c r="E33" s="131">
        <v>0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</row>
    <row r="34" s="118" customFormat="1" spans="2:28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</row>
    <row r="35" s="118" customFormat="1" spans="2:28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</row>
    <row r="36" s="118" customFormat="1" spans="2:28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</row>
    <row r="37" s="118" customFormat="1" spans="2:28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</row>
    <row r="38" s="118" customFormat="1" spans="2:28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</row>
    <row r="39" s="118" customFormat="1" spans="2:28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</row>
    <row r="40" s="118" customFormat="1" spans="2:28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</row>
    <row r="41" s="118" customFormat="1" spans="2:28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</row>
    <row r="42" s="118" customFormat="1" spans="2:28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</row>
    <row r="43" s="118" customFormat="1" spans="2:28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</row>
    <row r="44" s="118" customFormat="1" spans="2:28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</row>
    <row r="45" s="118" customFormat="1" spans="2:28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</row>
    <row r="46" s="118" customFormat="1" spans="2:28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</row>
    <row r="47" s="118" customFormat="1" spans="2:28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</row>
    <row r="48" s="118" customFormat="1" spans="2:28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</row>
    <row r="49" s="118" customFormat="1" spans="2:28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</row>
    <row r="50" s="118" customFormat="1" spans="2:28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</row>
    <row r="51" s="118" customFormat="1" spans="2:28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</row>
    <row r="52" s="118" customFormat="1" spans="2:28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</row>
    <row r="53" s="118" customFormat="1" spans="2:28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</row>
    <row r="54" s="118" customFormat="1" spans="2:28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</row>
    <row r="55" s="118" customFormat="1" spans="2:28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</row>
    <row r="56" s="118" customFormat="1" spans="2:28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</row>
    <row r="57" s="118" customFormat="1" spans="2:28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</row>
    <row r="58" s="118" customFormat="1" spans="2:28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</row>
    <row r="59" s="118" customFormat="1" spans="2:28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</row>
    <row r="60" s="118" customFormat="1" spans="2:28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</row>
    <row r="61" s="118" customFormat="1" spans="2:28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</row>
    <row r="62" s="118" customFormat="1" spans="2:28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</row>
    <row r="63" s="118" customFormat="1" spans="2:28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</row>
    <row r="64" s="118" customFormat="1" spans="2:28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</row>
    <row r="65" s="118" customFormat="1" spans="2:28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</row>
    <row r="66" s="118" customFormat="1" spans="2:28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</row>
    <row r="67" s="118" customFormat="1" spans="2:28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</row>
    <row r="68" s="118" customFormat="1" spans="2:28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</row>
    <row r="69" s="118" customFormat="1" spans="2:28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</row>
    <row r="70" s="118" customFormat="1" spans="2:28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</row>
    <row r="71" s="118" customFormat="1" spans="2:28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</row>
    <row r="72" s="118" customFormat="1" spans="2:28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</row>
    <row r="73" s="118" customFormat="1" spans="2:28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</row>
    <row r="74" s="118" customFormat="1" spans="2:28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</row>
    <row r="75" s="118" customFormat="1" spans="2:28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</row>
    <row r="76" s="118" customFormat="1" spans="2:28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</row>
    <row r="77" s="118" customFormat="1" spans="2:28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</row>
    <row r="78" s="118" customFormat="1" spans="2:28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</row>
    <row r="79" s="118" customFormat="1" spans="2:28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</row>
    <row r="80" s="118" customFormat="1" spans="2:28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</row>
    <row r="81" s="118" customFormat="1" spans="2:28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</row>
    <row r="82" s="118" customFormat="1" spans="2:28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</row>
    <row r="83" s="118" customFormat="1" spans="2:28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</row>
    <row r="84" spans="2:28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2:28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2:28"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2:28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2:28"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2:28"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2:28"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2:28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2:28"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2:28"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2:28"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2:28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2:28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2:28"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2:28"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2:28"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2:28"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2:28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2:28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2:28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2:28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2:28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2:28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  <row r="107" spans="2:28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</row>
    <row r="108" spans="2:28"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</row>
    <row r="109" spans="2:28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</row>
    <row r="110" spans="2:28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</row>
    <row r="111" spans="2:28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</row>
    <row r="112" spans="2:28"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</row>
    <row r="113" spans="2:28"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</row>
    <row r="114" spans="2:28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</row>
    <row r="115" spans="2:28"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</row>
    <row r="116" spans="2:28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</row>
    <row r="117" spans="2:28"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</row>
    <row r="118" spans="2:28"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</row>
    <row r="119" spans="2:28"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</row>
    <row r="120" spans="2:28"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</row>
    <row r="121" spans="2:28"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</row>
    <row r="122" spans="2:28"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</row>
    <row r="123" spans="2:28"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</row>
    <row r="124" spans="2:28"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</row>
    <row r="125" spans="2:28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</row>
    <row r="126" spans="2:28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</row>
    <row r="127" spans="2:28"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</row>
    <row r="128" spans="2:28"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</row>
    <row r="129" spans="2:28"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</row>
    <row r="130" spans="2:28"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</row>
    <row r="131" spans="2:28"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</row>
    <row r="132" spans="2:28"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</row>
    <row r="133" spans="2:28"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</row>
    <row r="134" spans="2:28"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</row>
    <row r="135" spans="2:28"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</row>
    <row r="136" spans="2:28"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</row>
    <row r="137" spans="2:28"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</row>
    <row r="138" spans="2:28"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</row>
    <row r="139" spans="2:28"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</row>
    <row r="140" spans="2:28"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</row>
    <row r="141" spans="2:28"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</row>
    <row r="142" spans="2:28"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</row>
    <row r="143" spans="2:28"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</row>
    <row r="144" spans="2:28"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</row>
    <row r="145" spans="2:28"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</row>
    <row r="146" spans="2:28"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</row>
    <row r="147" spans="2:28"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</row>
    <row r="148" spans="2:28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</row>
    <row r="149" spans="2:28"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</row>
    <row r="150" spans="2:28"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</row>
    <row r="151" spans="2:28"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</row>
    <row r="152" spans="2:28"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</row>
    <row r="153" spans="2:28"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</row>
    <row r="154" spans="2:28"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</row>
    <row r="155" spans="2:28"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</row>
    <row r="156" spans="2:28"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</row>
    <row r="157" spans="2:28"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</row>
    <row r="158" spans="2:28"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</row>
    <row r="159" spans="2:28"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</row>
    <row r="160" spans="2:28"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</row>
    <row r="161" spans="2:28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</row>
    <row r="162" spans="2:28"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</row>
    <row r="163" spans="2:28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</row>
    <row r="164" spans="2:28"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</row>
    <row r="165" spans="2:28"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</row>
    <row r="166" spans="2:28"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</row>
    <row r="167" spans="2:28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</row>
    <row r="168" spans="2:28"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</row>
    <row r="169" spans="2:28"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</row>
    <row r="170" spans="2:28"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</row>
    <row r="171" spans="2:28"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</row>
    <row r="172" spans="2:28"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</row>
    <row r="173" spans="2:28"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</row>
    <row r="174" spans="2:28"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</row>
    <row r="175" spans="2:28"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</row>
    <row r="176" spans="2:28"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</row>
    <row r="177" spans="2:28"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</row>
    <row r="178" spans="2:28"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</row>
    <row r="179" spans="2:28"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</row>
    <row r="180" spans="2:28"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</row>
    <row r="181" spans="2:28"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</row>
    <row r="182" spans="2:28"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</row>
    <row r="183" spans="2:28"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</row>
    <row r="184" spans="2:28"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</row>
    <row r="185" spans="2:28"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</row>
    <row r="186" spans="2:28"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</row>
    <row r="187" spans="2:28"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</row>
    <row r="188" spans="2:28"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</row>
    <row r="189" spans="2:28"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</row>
    <row r="190" spans="2:28"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</row>
    <row r="191" spans="2:28"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</row>
    <row r="192" spans="2:28"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</row>
    <row r="193" spans="2:28"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</row>
    <row r="194" spans="2:28"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</row>
    <row r="195" spans="2:28"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</row>
    <row r="196" spans="2:28"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</row>
    <row r="197" spans="2:28"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</row>
    <row r="198" spans="2:28"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</row>
    <row r="199" spans="2:28"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</row>
    <row r="200" spans="2:28"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</row>
    <row r="201" spans="2:28"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</row>
    <row r="202" spans="2:28"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</row>
    <row r="203" spans="2:28"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</row>
    <row r="204" spans="2:28"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</row>
    <row r="205" spans="2:28"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</row>
    <row r="206" spans="2:28"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</row>
    <row r="207" spans="2:28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</row>
    <row r="208" spans="2:28"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</row>
    <row r="209" spans="2:28"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</row>
    <row r="210" spans="2:28"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</row>
    <row r="211" spans="2:28"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</row>
    <row r="212" spans="2:28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</row>
    <row r="213" spans="2:28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</row>
    <row r="214" spans="2:28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</row>
    <row r="215" spans="2:28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</row>
    <row r="216" spans="2:28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</row>
    <row r="217" spans="2:28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</row>
    <row r="218" spans="2:28"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</row>
    <row r="219" spans="2:28"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</row>
    <row r="220" spans="2:28"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</row>
    <row r="221" spans="2:28"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</row>
    <row r="222" spans="2:28"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</row>
    <row r="223" spans="2:28"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</row>
    <row r="224" spans="2:28"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</row>
    <row r="225" spans="2:28"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</row>
    <row r="226" spans="2:28"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</row>
    <row r="227" spans="2:28"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</row>
    <row r="228" spans="2:28"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</row>
    <row r="229" spans="2:28"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</row>
    <row r="230" spans="2:28"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</row>
    <row r="231" spans="2:28"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</row>
    <row r="232" spans="2:28"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</row>
    <row r="233" spans="2:28"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</row>
    <row r="234" spans="2:28"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</row>
    <row r="235" spans="2:28"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</row>
    <row r="236" spans="2:28"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</row>
    <row r="237" spans="2:28"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</row>
    <row r="238" spans="2:28"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</row>
    <row r="239" spans="2:28"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</row>
    <row r="240" spans="2:28"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</row>
    <row r="241" spans="2:28"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</row>
    <row r="242" spans="2:28"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</row>
    <row r="243" spans="2:28"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</row>
    <row r="244" spans="2:28"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</row>
    <row r="245" spans="2:28"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</row>
    <row r="246" spans="2:28"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</row>
    <row r="247" spans="2:28"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</row>
    <row r="248" spans="2:28"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</row>
    <row r="249" spans="2:28"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</row>
    <row r="250" spans="2:28"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</row>
    <row r="251" spans="2:28"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</row>
    <row r="252" spans="2:28"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</row>
    <row r="253" spans="2:28"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</row>
    <row r="254" spans="2:28"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</row>
    <row r="255" spans="2:28"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</row>
    <row r="256" spans="2:28"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</row>
    <row r="257" spans="2:28"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</row>
    <row r="258" spans="2:28"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</row>
    <row r="259" spans="2:28"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</row>
    <row r="260" spans="2:28"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</row>
    <row r="261" spans="2:28"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</row>
    <row r="262" spans="2:28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</row>
    <row r="263" spans="2:28"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</row>
    <row r="264" spans="2:28"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</row>
    <row r="265" spans="2:28"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</row>
    <row r="266" spans="2:28"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</row>
    <row r="267" spans="2:28"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</row>
    <row r="268" spans="2:28"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</row>
    <row r="269" spans="2:28"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</row>
    <row r="270" spans="2:28"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</row>
    <row r="271" spans="2:28"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</row>
    <row r="272" spans="2:28"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</row>
    <row r="273" spans="2:28"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</row>
    <row r="274" spans="2:28"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</row>
    <row r="275" spans="2:28"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</row>
    <row r="276" spans="2:28"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</row>
    <row r="277" spans="2:28"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</row>
    <row r="278" spans="2:28"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</row>
    <row r="279" spans="2:28"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</row>
    <row r="280" spans="2:28"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</row>
    <row r="281" spans="2:28"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</row>
    <row r="282" spans="2:28"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</row>
    <row r="283" spans="2:28"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</row>
    <row r="284" spans="2:28"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</row>
    <row r="285" spans="2:28"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</row>
    <row r="286" spans="2:28"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</row>
    <row r="287" spans="2:28"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</row>
    <row r="288" spans="2:28"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</row>
    <row r="289" spans="2:28"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</row>
    <row r="290" spans="2:28"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</row>
    <row r="291" spans="2:28"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</row>
    <row r="292" spans="2:28"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</row>
    <row r="293" spans="2:28"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</row>
    <row r="294" spans="2:28"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</row>
    <row r="295" spans="2:28"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</row>
    <row r="296" spans="2:28"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</row>
    <row r="297" spans="2:28"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</row>
    <row r="298" spans="2:28"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</row>
    <row r="299" spans="2:28"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</row>
    <row r="300" spans="2:28"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</row>
    <row r="301" spans="2:28"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</row>
    <row r="302" spans="2:28"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</row>
    <row r="303" spans="2:28"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</row>
    <row r="304" spans="2:28"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</row>
    <row r="305" spans="2:28"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</row>
    <row r="306" spans="2:28"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</row>
    <row r="307" spans="2:28"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</row>
    <row r="308" spans="2:28"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</row>
    <row r="309" spans="2:28"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</row>
    <row r="310" spans="2:28"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</row>
    <row r="311" spans="2:28"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</row>
    <row r="312" spans="2:28"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</row>
    <row r="313" spans="2:28"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</row>
    <row r="314" spans="2:28"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</row>
    <row r="315" spans="2:28"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</row>
    <row r="316" spans="2:28"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</row>
    <row r="317" spans="2:28"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</row>
    <row r="318" spans="2:28"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</row>
    <row r="319" spans="2:28"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</row>
    <row r="320" spans="2:28"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</row>
    <row r="321" spans="2:28"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</row>
    <row r="322" spans="2:28"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</row>
    <row r="323" spans="2:28"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</row>
    <row r="324" spans="2:28"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</row>
    <row r="325" spans="2:28"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</row>
    <row r="326" spans="2:28"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</row>
    <row r="327" spans="2:28"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</row>
    <row r="328" spans="2:28"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</row>
    <row r="329" spans="2:28"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</row>
    <row r="330" spans="2:28"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</row>
    <row r="331" spans="2:28"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</row>
    <row r="332" spans="2:28"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</row>
    <row r="333" spans="2:28"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</row>
    <row r="334" spans="2:28"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</row>
    <row r="335" spans="2:28"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</row>
    <row r="336" spans="2:28"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</row>
    <row r="337" spans="2:28"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</row>
    <row r="338" spans="2:28"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</row>
    <row r="339" spans="2:28"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</row>
    <row r="340" spans="2:28"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</row>
    <row r="341" spans="2:28"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</row>
    <row r="342" spans="2:28"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</row>
    <row r="343" spans="2:28"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</row>
    <row r="344" spans="2:28"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</row>
    <row r="345" spans="2:28"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</row>
    <row r="346" spans="2:28"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</row>
    <row r="347" spans="2:28"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</row>
    <row r="348" spans="2:28"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</row>
    <row r="349" spans="2:28"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</row>
    <row r="350" spans="2:28"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</row>
    <row r="351" spans="2:28"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</row>
    <row r="352" spans="2:28"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</row>
    <row r="353" spans="2:28"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</row>
    <row r="354" spans="2:28"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</row>
    <row r="355" spans="2:28"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</row>
    <row r="356" spans="2:28"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</row>
    <row r="357" spans="2:28"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</row>
    <row r="358" spans="2:28"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</row>
    <row r="359" spans="2:28"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</row>
    <row r="360" spans="2:28"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</row>
    <row r="361" spans="2:28"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</row>
    <row r="362" spans="2:28"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</row>
    <row r="363" spans="2:28"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</row>
    <row r="364" spans="2:28"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</row>
    <row r="365" spans="2:28"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</row>
    <row r="366" spans="2:28"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</row>
    <row r="367" spans="2:28"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</row>
    <row r="368" spans="2:28"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</row>
    <row r="369" spans="2:28"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</row>
    <row r="370" spans="2:28"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</row>
    <row r="371" spans="2:28"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</row>
    <row r="372" spans="2:28"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</row>
    <row r="373" spans="2:28"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</row>
    <row r="374" spans="2:28"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</row>
    <row r="375" spans="2:28"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</row>
    <row r="376" spans="2:28"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</row>
    <row r="377" spans="2:28"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</row>
    <row r="378" spans="2:28"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</row>
    <row r="379" spans="2:28"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</row>
    <row r="380" spans="2:28"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</row>
    <row r="381" spans="2:28"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</row>
    <row r="382" spans="2:28"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</row>
    <row r="383" spans="2:28"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</row>
    <row r="384" spans="2:28"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</row>
    <row r="385" spans="2:28"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</row>
    <row r="386" spans="2:28"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</row>
    <row r="387" spans="2:28"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</row>
    <row r="388" spans="2:28"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</row>
    <row r="389" spans="2:28"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</row>
    <row r="390" spans="2:28"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</row>
    <row r="391" spans="2:28"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</row>
    <row r="392" spans="2:28"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</row>
    <row r="393" spans="2:28"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</row>
    <row r="394" spans="2:28"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</row>
    <row r="395" spans="2:28"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</row>
    <row r="396" spans="2:28"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</row>
    <row r="397" spans="2:28"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</row>
    <row r="398" spans="2:28"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</row>
    <row r="399" spans="2:28"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</row>
    <row r="400" spans="2:28"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</row>
    <row r="401" spans="2:28"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</row>
    <row r="402" spans="2:28"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</row>
    <row r="403" spans="2:28"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</row>
    <row r="404" spans="2:28"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</row>
    <row r="405" spans="2:28"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</row>
    <row r="406" spans="2:28"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</row>
    <row r="407" spans="2:28"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</row>
    <row r="408" spans="2:28"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</row>
    <row r="409" spans="2:28"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</row>
    <row r="410" spans="2:28"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</row>
    <row r="411" spans="2:28"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</row>
    <row r="412" spans="2:28"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</row>
    <row r="413" spans="2:28"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</row>
    <row r="414" spans="2:28"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</row>
    <row r="415" spans="2:28"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</row>
    <row r="416" spans="2:28"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</row>
    <row r="417" spans="2:28"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</row>
    <row r="418" spans="2:28"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</row>
    <row r="419" spans="2:28"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</row>
    <row r="420" spans="2:28"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</row>
    <row r="421" spans="2:28"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</row>
    <row r="422" spans="2:28"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</row>
    <row r="423" spans="2:28"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</row>
    <row r="424" spans="2:28"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</row>
    <row r="425" spans="2:28"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</row>
    <row r="426" spans="2:28"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</row>
    <row r="427" spans="2:28"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</row>
    <row r="428" spans="2:28"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</row>
    <row r="429" spans="2:28"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</row>
    <row r="430" spans="2:28"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</row>
    <row r="431" spans="2:28"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</row>
    <row r="432" spans="2:28"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</row>
    <row r="433" spans="2:28"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</row>
    <row r="434" spans="2:28"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</row>
    <row r="435" spans="2:28"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</row>
    <row r="436" spans="2:28"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</row>
    <row r="437" spans="2:28"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</row>
    <row r="438" spans="2:28"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</row>
    <row r="439" spans="2:28"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</row>
    <row r="440" spans="2:28"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</row>
    <row r="441" spans="2:28"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</row>
    <row r="442" spans="2:28"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</row>
    <row r="443" spans="2:28"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</row>
    <row r="444" spans="2:28"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</row>
    <row r="445" spans="2:28"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</row>
    <row r="446" spans="2:28"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</row>
    <row r="447" spans="2:28"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</row>
    <row r="448" spans="2:28"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</row>
    <row r="449" spans="2:28"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</row>
    <row r="450" spans="2:28"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</row>
    <row r="451" spans="2:28"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</row>
    <row r="452" spans="2:28"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</row>
    <row r="453" spans="2:28"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</row>
    <row r="454" spans="2:28"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</row>
    <row r="455" spans="2:28"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</row>
    <row r="456" spans="2:28"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</row>
    <row r="457" spans="2:28"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</row>
    <row r="458" spans="2:28"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</row>
    <row r="459" spans="2:28"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</row>
    <row r="460" spans="2:28"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</row>
    <row r="461" spans="2:28"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</row>
    <row r="462" spans="2:28"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</row>
    <row r="463" spans="2:28"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</row>
    <row r="464" spans="2:28"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</row>
    <row r="465" spans="2:28"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</row>
    <row r="466" spans="2:28"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</row>
    <row r="467" spans="2:28"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</row>
    <row r="468" spans="2:28"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</row>
    <row r="469" spans="2:28"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</row>
    <row r="470" spans="2:28"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</row>
    <row r="471" spans="2:28"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</row>
    <row r="472" spans="2:28"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</row>
    <row r="473" spans="2:28"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</row>
    <row r="474" spans="2:28"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</row>
    <row r="475" spans="2:28"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</row>
    <row r="476" spans="2:28"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</row>
    <row r="477" spans="2:28"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</row>
    <row r="478" spans="2:28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</row>
    <row r="479" spans="2:28"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</row>
    <row r="480" spans="2:28"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</row>
    <row r="481" spans="2:28"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</row>
    <row r="482" spans="2:28"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</row>
    <row r="483" spans="2:28"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</row>
    <row r="484" spans="2:28"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</row>
    <row r="485" spans="2:28"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</row>
    <row r="486" spans="2:28"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</row>
    <row r="487" spans="2:28"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</row>
    <row r="488" spans="2:28"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</row>
    <row r="489" spans="2:28"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</row>
    <row r="490" spans="2:28"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</row>
    <row r="491" spans="2:28"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</row>
    <row r="492" spans="2:28"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</row>
    <row r="493" spans="2:28"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</row>
    <row r="494" spans="2:28"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</row>
    <row r="495" spans="2:28"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</row>
    <row r="496" spans="2:28"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</row>
    <row r="497" spans="2:28"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</row>
    <row r="498" spans="2:28"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</row>
    <row r="499" spans="2:28"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</row>
    <row r="500" spans="2:28"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</row>
    <row r="501" spans="2:28"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</row>
    <row r="502" spans="2:28"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</row>
    <row r="503" spans="2:28"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</row>
    <row r="504" spans="2:28"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</row>
    <row r="505" spans="2:28"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</row>
    <row r="506" spans="2:28"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</row>
    <row r="507" spans="2:28"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</row>
    <row r="508" spans="2:28"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</row>
    <row r="509" spans="2:28"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</row>
    <row r="510" spans="2:28"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</row>
    <row r="511" spans="2:28"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</row>
    <row r="512" spans="2:28"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</row>
    <row r="513" spans="2:28"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</row>
    <row r="514" spans="2:28"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</row>
    <row r="515" spans="2:28"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</row>
    <row r="516" spans="2:28"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</row>
    <row r="517" spans="2:28"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</row>
    <row r="518" spans="2:28"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</row>
    <row r="519" spans="2:28"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</row>
    <row r="520" spans="2:28"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</row>
    <row r="521" spans="2:28"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</row>
    <row r="522" spans="2:28"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</row>
    <row r="523" spans="2:28"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</row>
    <row r="524" spans="2:28"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</row>
    <row r="525" spans="2:28"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</row>
    <row r="526" spans="2:28"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</row>
    <row r="527" spans="2:28"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</row>
    <row r="528" spans="2:28"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</row>
    <row r="529" spans="2:28"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</row>
    <row r="530" spans="2:28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</row>
    <row r="531" spans="2:28"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</row>
    <row r="532" spans="2:28"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</row>
    <row r="533" spans="2:28"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</row>
    <row r="534" spans="2:28"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</row>
    <row r="535" spans="2:28"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</row>
    <row r="536" spans="2:28"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</row>
    <row r="537" spans="2:28"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</row>
    <row r="538" spans="2:28"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</row>
    <row r="539" spans="2:28"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</row>
    <row r="540" spans="2:28"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</row>
    <row r="541" spans="2:28"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</row>
    <row r="542" spans="2:28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</row>
    <row r="543" spans="2:28"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</row>
    <row r="544" spans="2:28"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</row>
    <row r="545" spans="2:28"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</row>
    <row r="546" spans="2:28"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</row>
    <row r="547" spans="2:28"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</row>
    <row r="548" spans="2:28"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</row>
    <row r="549" spans="2:28"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</row>
    <row r="550" spans="2:28"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</row>
    <row r="551" spans="2:28"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</row>
    <row r="552" spans="2:28"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</row>
    <row r="553" spans="2:28"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</row>
    <row r="554" spans="2:28"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</row>
    <row r="555" spans="2:28"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</row>
    <row r="556" spans="2:28"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</row>
    <row r="557" spans="2:28"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</row>
    <row r="558" spans="2:28"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</row>
    <row r="559" spans="2:28"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</row>
    <row r="560" spans="2:28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</row>
    <row r="561" spans="2:28"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</row>
    <row r="562" spans="2:28"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</row>
    <row r="563" spans="2:28"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</row>
    <row r="564" spans="2:28"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</row>
    <row r="565" spans="2:28"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</row>
    <row r="566" spans="2:28"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</row>
    <row r="567" spans="2:28"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</row>
    <row r="568" spans="2:28"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</row>
    <row r="569" spans="2:28"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</row>
    <row r="570" spans="2:28"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</row>
    <row r="571" spans="2:28"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</row>
    <row r="572" spans="2:28"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</row>
    <row r="573" spans="2:28"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</row>
    <row r="574" spans="2:28"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</row>
    <row r="575" spans="2:28"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</row>
    <row r="576" spans="2:28"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</row>
    <row r="577" spans="2:28"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</row>
    <row r="578" spans="2:28"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</row>
    <row r="579" spans="2:28"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</row>
    <row r="580" spans="2:28"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</row>
    <row r="581" spans="2:28"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</row>
    <row r="582" spans="2:28"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</row>
    <row r="583" spans="2:28"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</row>
    <row r="584" spans="2:28"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</row>
    <row r="585" spans="2:28"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</row>
    <row r="586" spans="2:28"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</row>
    <row r="587" spans="2:28"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</row>
    <row r="588" spans="2:28"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</row>
    <row r="589" spans="2:28"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</row>
    <row r="590" spans="2:28"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</row>
    <row r="591" spans="2:28"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</row>
    <row r="592" spans="2:28"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</row>
    <row r="593" spans="2:28"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</row>
    <row r="594" spans="2:28"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</row>
    <row r="595" spans="2:28"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</row>
    <row r="596" spans="2:28"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</row>
    <row r="597" spans="2:28"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</row>
    <row r="598" spans="2:28"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</row>
    <row r="599" spans="2:28"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</row>
    <row r="600" spans="2:28"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</row>
    <row r="601" spans="2:28"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</row>
    <row r="602" spans="2:28"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</row>
    <row r="603" spans="2:28"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</row>
    <row r="604" spans="2:28"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</row>
    <row r="605" spans="2:28"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</row>
    <row r="606" spans="2:28"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</row>
    <row r="607" spans="2:28"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</row>
    <row r="608" spans="2:28"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</row>
    <row r="609" spans="2:28"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</row>
    <row r="610" spans="2:28"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</row>
    <row r="611" spans="2:28"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</row>
    <row r="612" spans="2:28"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</row>
    <row r="613" spans="2:28"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</row>
    <row r="614" spans="2:28"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</row>
    <row r="615" spans="2:28"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</row>
    <row r="616" spans="2:28"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</row>
    <row r="617" spans="2:28"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</row>
    <row r="618" spans="2:28"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</row>
    <row r="619" spans="2:28"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</row>
    <row r="620" spans="2:28"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</row>
    <row r="621" spans="2:28"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</row>
    <row r="622" spans="2:28"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</row>
    <row r="623" spans="2:28"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</row>
    <row r="624" spans="2:28"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</row>
    <row r="625" spans="2:28"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</row>
    <row r="626" spans="2:28"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</row>
    <row r="627" spans="2:28"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</row>
    <row r="628" spans="2:28"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</row>
    <row r="629" spans="2:28"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</row>
    <row r="630" spans="2:28"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</row>
    <row r="631" spans="2:28"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</row>
    <row r="632" spans="2:28"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</row>
    <row r="633" spans="2:28"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</row>
    <row r="634" spans="2:28"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</row>
    <row r="635" spans="2:28"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</row>
    <row r="636" spans="2:28"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</row>
    <row r="637" spans="2:28"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</row>
    <row r="638" spans="2:28"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</row>
    <row r="639" spans="2:28"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</row>
    <row r="640" spans="2:28"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</row>
    <row r="641" spans="2:28"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</row>
    <row r="642" spans="2:28"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</row>
    <row r="643" spans="2:28"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</row>
    <row r="644" spans="2:28"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</row>
    <row r="645" spans="2:28"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</row>
    <row r="646" spans="2:28"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</row>
    <row r="647" spans="2:28"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</row>
    <row r="648" spans="2:28"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</row>
    <row r="649" spans="2:28"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</row>
    <row r="650" spans="2:28"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</row>
    <row r="651" spans="2:28"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</row>
    <row r="652" spans="2:28"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</row>
    <row r="653" spans="2:28"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</row>
    <row r="654" spans="2:28"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</row>
    <row r="655" spans="2:28"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</row>
    <row r="656" spans="2:28"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</row>
    <row r="657" spans="2:28"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</row>
    <row r="658" spans="2:28"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</row>
    <row r="659" spans="2:28"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</row>
    <row r="660" spans="2:28"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</row>
    <row r="661" spans="2:28"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</row>
    <row r="662" spans="2:28"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</row>
    <row r="663" spans="2:28"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</row>
    <row r="664" spans="2:28"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</row>
    <row r="665" spans="2:28"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</row>
    <row r="666" spans="2:28"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</row>
    <row r="667" spans="2:28"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</row>
    <row r="668" spans="2:28"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</row>
    <row r="669" spans="2:28"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</row>
    <row r="670" spans="2:28"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</row>
    <row r="671" spans="2:28"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</row>
    <row r="672" spans="2:28"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</row>
    <row r="673" spans="2:28"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</row>
    <row r="674" spans="2:28"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</row>
    <row r="675" spans="2:28"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</row>
    <row r="676" spans="2:28"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</row>
    <row r="677" spans="2:28"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</row>
    <row r="678" spans="2:28"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</row>
    <row r="679" spans="2:28"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</row>
    <row r="680" spans="2:28"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</row>
    <row r="681" spans="2:28"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</row>
    <row r="682" spans="2:28"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</row>
    <row r="683" spans="2:28"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</row>
    <row r="684" spans="2:28"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</row>
    <row r="685" spans="2:28"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</row>
    <row r="686" spans="2:28"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</row>
    <row r="687" spans="2:28"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</row>
    <row r="688" spans="2:28"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</row>
    <row r="689" spans="2:28"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</row>
    <row r="690" spans="2:28"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</row>
    <row r="691" spans="2:28"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</row>
    <row r="692" spans="2:28"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</row>
    <row r="693" spans="2:28"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</row>
    <row r="694" spans="2:28"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</row>
    <row r="695" spans="2:28"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</row>
    <row r="696" spans="2:28"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</row>
    <row r="697" spans="2:28"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</row>
    <row r="698" spans="2:28"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</row>
    <row r="699" spans="2:28"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</row>
    <row r="700" spans="2:28"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</row>
    <row r="701" spans="2:28"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</row>
    <row r="702" spans="2:28"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</row>
    <row r="703" spans="2:28"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</row>
    <row r="704" spans="2:28"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</row>
    <row r="705" spans="2:28"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</row>
    <row r="706" spans="2:28"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</row>
    <row r="707" spans="2:28"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</row>
    <row r="708" spans="2:28"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</row>
    <row r="709" spans="2:28"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</row>
    <row r="710" spans="2:28"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</row>
    <row r="711" spans="2:28"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</row>
    <row r="712" spans="2:28"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</row>
    <row r="713" spans="2:28"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</row>
    <row r="714" spans="2:28"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</row>
    <row r="715" spans="2:28"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</row>
    <row r="716" spans="2:28"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</row>
    <row r="717" spans="2:28"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</row>
    <row r="718" spans="2:28"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</row>
    <row r="719" spans="2:28"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</row>
    <row r="720" spans="2:28"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</row>
    <row r="721" spans="2:28"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</row>
    <row r="722" spans="2:28"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</row>
    <row r="723" spans="2:28"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</row>
    <row r="724" spans="2:28"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</row>
    <row r="725" spans="2:28"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</row>
    <row r="726" spans="2:28"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</row>
    <row r="727" spans="2:28"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</row>
    <row r="728" spans="2:28"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</row>
    <row r="729" spans="2:28"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</row>
    <row r="730" spans="2:28"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</row>
    <row r="731" spans="2:28"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</row>
    <row r="732" spans="2:28"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</row>
    <row r="733" spans="2:28"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</row>
    <row r="734" spans="2:28"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</row>
    <row r="735" spans="2:28"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</row>
    <row r="736" spans="2:28"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</row>
    <row r="737" spans="2:28"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</row>
    <row r="738" spans="2:28"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</row>
    <row r="739" spans="2:28"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</row>
    <row r="740" spans="2:28"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</row>
    <row r="741" spans="2:28"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</row>
    <row r="742" spans="2:28"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</row>
    <row r="743" spans="2:28"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</row>
    <row r="744" spans="2:28"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</row>
    <row r="745" spans="2:28"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</row>
    <row r="746" spans="2:28"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</row>
    <row r="747" spans="2:28"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</row>
    <row r="748" spans="2:28"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</row>
    <row r="749" spans="2:28"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</row>
    <row r="750" spans="2:28"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</row>
    <row r="751" spans="2:28"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</row>
    <row r="752" spans="2:28"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</row>
    <row r="753" spans="2:28"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</row>
    <row r="754" spans="2:28"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</row>
    <row r="755" spans="2:28"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</row>
    <row r="756" spans="2:28"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</row>
    <row r="757" spans="2:28"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</row>
    <row r="758" spans="2:28"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</row>
    <row r="759" spans="2:28"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</row>
    <row r="760" spans="2:28"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</row>
    <row r="761" spans="2:28"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</row>
    <row r="762" spans="2:28"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</row>
    <row r="763" spans="2:28"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</row>
    <row r="764" spans="2:28"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</row>
    <row r="765" spans="2:28"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</row>
    <row r="766" spans="2:28"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</row>
    <row r="767" spans="2:28"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</row>
    <row r="768" spans="2:28"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</row>
    <row r="769" spans="2:28"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</row>
    <row r="770" spans="2:28"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</row>
    <row r="771" spans="2:28"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</row>
    <row r="772" spans="2:28"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</row>
    <row r="773" spans="2:28"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</row>
    <row r="774" spans="2:28"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</row>
    <row r="775" spans="2:28"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</row>
    <row r="776" spans="2:28"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</row>
    <row r="777" spans="2:28"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</row>
    <row r="778" spans="2:28"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</row>
    <row r="779" spans="2:28"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</row>
    <row r="780" spans="2:28"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</row>
    <row r="781" spans="2:28"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</row>
    <row r="782" spans="2:28"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</row>
    <row r="783" spans="2:28"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</row>
    <row r="784" spans="2:28"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</row>
    <row r="785" spans="2:28"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</row>
    <row r="786" spans="2:28"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</row>
    <row r="787" spans="2:28"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</row>
    <row r="788" spans="2:28"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</row>
    <row r="789" spans="2:28"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</row>
    <row r="790" spans="2:28"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</row>
    <row r="791" spans="2:28"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</row>
    <row r="792" spans="2:28"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</row>
    <row r="793" spans="2:28"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</row>
    <row r="794" spans="2:28"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</row>
    <row r="795" spans="2:28"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</row>
    <row r="796" spans="2:28"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</row>
    <row r="797" spans="2:28"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</row>
    <row r="798" spans="2:28"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</row>
    <row r="799" spans="2:28"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</row>
    <row r="800" spans="2:28"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</row>
    <row r="801" spans="2:28"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</row>
    <row r="802" spans="2:28"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</row>
    <row r="803" spans="2:28"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</row>
    <row r="804" spans="2:28"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</row>
    <row r="805" spans="2:28"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</row>
    <row r="806" spans="2:28"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</row>
    <row r="807" spans="2:28"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</row>
    <row r="808" spans="2:28"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</row>
    <row r="809" spans="2:28"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</row>
    <row r="810" spans="2:28"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</row>
    <row r="811" spans="2:28"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</row>
    <row r="812" spans="2:28"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</row>
    <row r="813" spans="2:28"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</row>
    <row r="814" spans="2:28"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</row>
    <row r="815" spans="2:28"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</row>
    <row r="816" spans="2:28"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</row>
    <row r="817" spans="2:28"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</row>
    <row r="818" spans="2:28"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</row>
    <row r="819" spans="2:28"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</row>
    <row r="820" spans="2:28"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</row>
    <row r="821" spans="2:28"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</row>
    <row r="822" spans="2:28"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</row>
    <row r="823" spans="2:28"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</row>
    <row r="824" spans="2:28"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</row>
    <row r="825" spans="2:28"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</row>
    <row r="826" spans="2:28"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</row>
    <row r="827" spans="2:28"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</row>
    <row r="828" spans="2:28"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</row>
    <row r="829" spans="2:28"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</row>
    <row r="830" spans="2:28"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</row>
    <row r="831" spans="2:28"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</row>
    <row r="832" spans="2:28"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</row>
    <row r="833" spans="2:28"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</row>
    <row r="834" spans="2:28"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</row>
    <row r="835" spans="2:28"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</row>
    <row r="836" spans="2:28"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</row>
    <row r="837" spans="2:28"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</row>
    <row r="838" spans="2:28"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</row>
    <row r="839" spans="2:28"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</row>
    <row r="840" spans="2:28"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</row>
    <row r="841" spans="2:28"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</row>
    <row r="842" spans="2:28"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</row>
    <row r="843" spans="2:28"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</row>
    <row r="844" spans="2:28"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</row>
    <row r="845" spans="2:28"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</row>
    <row r="846" spans="2:28"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</row>
    <row r="847" spans="2:28"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</row>
    <row r="848" spans="2:28"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</row>
    <row r="849" spans="2:28"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</row>
    <row r="850" spans="2:28"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</row>
    <row r="851" spans="2:28"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</row>
    <row r="852" spans="2:28"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</row>
    <row r="853" spans="2:28"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</row>
    <row r="854" spans="2:28"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</row>
    <row r="855" spans="2:28"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</row>
    <row r="856" spans="2:28"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</row>
    <row r="857" spans="2:28"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</row>
    <row r="858" spans="2:28"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</row>
    <row r="859" spans="2:28"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</row>
    <row r="860" spans="2:28"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</row>
    <row r="861" spans="2:28"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</row>
    <row r="862" spans="2:28"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</row>
    <row r="863" spans="2:28"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</row>
    <row r="864" spans="2:28"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</row>
    <row r="865" spans="2:28"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</row>
    <row r="866" spans="2:28"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</row>
    <row r="867" spans="2:28"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</row>
    <row r="868" spans="2:28"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</row>
    <row r="869" spans="2:28"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</row>
    <row r="870" spans="2:28"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</row>
    <row r="871" spans="2:28"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</row>
    <row r="872" spans="2:28"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</row>
    <row r="873" spans="2:28"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</row>
    <row r="874" spans="2:28"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</row>
    <row r="875" spans="2:28"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</row>
    <row r="876" spans="2:28"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</row>
    <row r="877" spans="2:28"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</row>
    <row r="878" spans="2:28"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</row>
    <row r="879" spans="2:28"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</row>
    <row r="880" spans="2:28"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</row>
  </sheetData>
  <sheetProtection algorithmName="SHA-512" hashValue="/mVLD7c4fgZwz+dNGSdsOmR8pKGJ4oMWdgg+pX2wtXL6iyrk41+bJ8a+09NQbhUT2NdQ1VwbKVp6r+x9SV8kFA==" saltValue="ZSwMK0CLfcszCPoEsisMMg==" spinCount="100000" sheet="1" formatCells="0" formatColumns="0" formatRows="0" insertRows="0" insertColumns="0" insertHyperlinks="0" deleteColumns="0" deleteRows="0" sort="0" autoFilter="0" pivotTables="0"/>
  <mergeCells count="3">
    <mergeCell ref="B8:F8"/>
    <mergeCell ref="B15:D15"/>
    <mergeCell ref="B21:D21"/>
  </mergeCells>
  <pageMargins left="0.25" right="0.25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J83"/>
  <sheetViews>
    <sheetView showGridLines="0" topLeftCell="A4" workbookViewId="0">
      <selection activeCell="I15" sqref="I15"/>
    </sheetView>
  </sheetViews>
  <sheetFormatPr defaultColWidth="12.5535714285714" defaultRowHeight="15" customHeight="1"/>
  <cols>
    <col min="1" max="1" width="3.4375" customWidth="1"/>
    <col min="2" max="2" width="39.3303571428571" customWidth="1"/>
    <col min="3" max="3" width="15.5535714285714" customWidth="1"/>
    <col min="4" max="5" width="15.5535714285714" style="1" customWidth="1"/>
    <col min="6" max="6" width="3.4375" style="1" customWidth="1"/>
    <col min="7" max="7" width="13.8839285714286" style="1" customWidth="1"/>
    <col min="8" max="8" width="20.8839285714286" style="2" customWidth="1"/>
    <col min="9" max="9" width="15.3303571428571" style="2" customWidth="1"/>
    <col min="10" max="10" width="197" style="2" customWidth="1"/>
    <col min="11" max="11" width="10.1071428571429" style="2" customWidth="1"/>
    <col min="12" max="12" width="10.3303571428571" style="2" customWidth="1"/>
    <col min="13" max="13" width="10.1071428571429" style="2" customWidth="1"/>
    <col min="14" max="14" width="12.1071428571429" style="2" customWidth="1"/>
    <col min="15" max="15" width="10.1071428571429" style="2" customWidth="1"/>
    <col min="16" max="16" width="10.3303571428571" style="2" customWidth="1"/>
    <col min="17" max="17" width="9.88392857142857" style="2" customWidth="1"/>
    <col min="18" max="18" width="11.5535714285714" style="2" customWidth="1"/>
    <col min="19" max="19" width="10.6607142857143" style="2" customWidth="1"/>
    <col min="20" max="20" width="11.5535714285714" style="2" customWidth="1"/>
    <col min="21" max="21" width="11" style="2" customWidth="1"/>
    <col min="22" max="22" width="12.4375" style="2" customWidth="1"/>
    <col min="23" max="23" width="11" style="2" customWidth="1"/>
    <col min="24" max="25" width="10.5535714285714" style="2" customWidth="1"/>
    <col min="26" max="26" width="13" style="2" customWidth="1"/>
    <col min="27" max="27" width="10.1071428571429" style="2" customWidth="1"/>
    <col min="28" max="28" width="13.6607142857143" style="2" customWidth="1"/>
    <col min="29" max="36" width="12.6607142857143" style="2" customWidth="1"/>
  </cols>
  <sheetData>
    <row r="1" ht="12.75" customHeight="1" spans="2:28">
      <c r="B1" s="3"/>
      <c r="C1" s="3"/>
      <c r="D1" s="4"/>
      <c r="E1" s="4"/>
      <c r="F1" s="4"/>
      <c r="G1" s="4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ht="12.75" customHeight="1" spans="2:28">
      <c r="B2" s="3"/>
      <c r="C2" s="3"/>
      <c r="D2" s="4"/>
      <c r="E2" s="4"/>
      <c r="F2" s="4"/>
      <c r="G2" s="4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2.75" customHeight="1" spans="2:28">
      <c r="B3" s="3"/>
      <c r="C3" s="3"/>
      <c r="D3" s="4"/>
      <c r="E3" s="4"/>
      <c r="F3" s="4"/>
      <c r="G3" s="4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ht="12.75" customHeight="1" spans="2:28">
      <c r="B4" s="3"/>
      <c r="C4" s="3"/>
      <c r="D4" s="4"/>
      <c r="E4" s="4"/>
      <c r="F4" s="4"/>
      <c r="G4" s="4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ht="12.75" customHeight="1" spans="2:28">
      <c r="B5" s="3"/>
      <c r="C5" s="3"/>
      <c r="D5" s="4"/>
      <c r="E5" s="4"/>
      <c r="F5" s="4"/>
      <c r="G5" s="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ht="12.75" customHeight="1" spans="2:28">
      <c r="B6" s="3"/>
      <c r="C6" s="3"/>
      <c r="D6" s="4"/>
      <c r="E6" s="4"/>
      <c r="F6" s="4"/>
      <c r="G6" s="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ht="12.75" customHeight="1" spans="2:28">
      <c r="B7" s="3"/>
      <c r="C7" s="3"/>
      <c r="D7" s="4"/>
      <c r="E7" s="4"/>
      <c r="F7" s="4"/>
      <c r="G7" s="4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12.75" customHeight="1" spans="2:28">
      <c r="B8" s="3"/>
      <c r="C8" s="3"/>
      <c r="D8" s="4"/>
      <c r="E8" s="4"/>
      <c r="F8" s="4"/>
      <c r="G8" s="4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12.75" customHeight="1" spans="2:28">
      <c r="B9" s="3"/>
      <c r="C9" s="3"/>
      <c r="D9" s="4"/>
      <c r="E9" s="4"/>
      <c r="F9" s="4"/>
      <c r="G9" s="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12.75" customHeight="1" spans="2:28">
      <c r="B10" s="3"/>
      <c r="C10" s="3"/>
      <c r="D10" s="4"/>
      <c r="E10" s="4"/>
      <c r="F10" s="4"/>
      <c r="G10" s="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ht="12.75" customHeight="1" spans="2:28">
      <c r="B11" s="5"/>
      <c r="C11" s="5"/>
      <c r="D11" s="4"/>
      <c r="E11" s="4"/>
      <c r="F11" s="4"/>
      <c r="G11" s="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ht="36" customHeight="1" spans="2:28">
      <c r="B12" s="6" t="s">
        <v>118</v>
      </c>
      <c r="C12" s="7"/>
      <c r="D12" s="7"/>
      <c r="E12" s="7"/>
      <c r="F12" s="29"/>
      <c r="G12" s="29"/>
      <c r="H12" s="29"/>
      <c r="I12" s="29"/>
      <c r="J12" s="29"/>
      <c r="K12" s="32"/>
      <c r="L12" s="33"/>
      <c r="M12" s="33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ht="24.9" customHeight="1" spans="2:28">
      <c r="B13" s="8"/>
      <c r="C13" s="8"/>
      <c r="D13" s="9"/>
      <c r="E13" s="9"/>
      <c r="F13" s="30"/>
      <c r="G13" s="30"/>
      <c r="H13" s="30"/>
      <c r="I13" s="30"/>
      <c r="J13" s="30"/>
      <c r="K13" s="30"/>
      <c r="L13" s="34"/>
      <c r="M13" s="34"/>
      <c r="N13" s="34"/>
      <c r="O13" s="36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28"/>
    </row>
    <row r="14" ht="18" customHeight="1" spans="2:28">
      <c r="B14" s="10" t="s">
        <v>36</v>
      </c>
      <c r="C14" s="8"/>
      <c r="D14" s="9"/>
      <c r="E14" s="9"/>
      <c r="F14" s="30"/>
      <c r="G14" s="30"/>
      <c r="H14" s="30"/>
      <c r="I14" s="30"/>
      <c r="J14" s="30"/>
      <c r="K14" s="30"/>
      <c r="L14" s="34"/>
      <c r="M14" s="34"/>
      <c r="N14" s="34"/>
      <c r="O14" s="36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28"/>
    </row>
    <row r="15" ht="18" customHeight="1" spans="2:28">
      <c r="B15" s="11"/>
      <c r="C15" s="12" t="s">
        <v>62</v>
      </c>
      <c r="D15" s="12">
        <v>2023</v>
      </c>
      <c r="E15" s="12">
        <v>2024</v>
      </c>
      <c r="F15" s="30"/>
      <c r="G15" s="30"/>
      <c r="H15" s="30"/>
      <c r="I15" s="30"/>
      <c r="J15" s="30"/>
      <c r="K15" s="30"/>
      <c r="L15" s="34"/>
      <c r="M15" s="34"/>
      <c r="N15" s="34"/>
      <c r="O15" s="36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28"/>
    </row>
    <row r="16" ht="18" customHeight="1" spans="2:28">
      <c r="B16" s="11" t="s">
        <v>119</v>
      </c>
      <c r="C16" s="13" t="s">
        <v>101</v>
      </c>
      <c r="D16" s="14">
        <v>2</v>
      </c>
      <c r="E16" s="14">
        <v>9</v>
      </c>
      <c r="F16" s="30"/>
      <c r="G16" s="30"/>
      <c r="H16" s="30"/>
      <c r="I16" s="30"/>
      <c r="J16" s="30"/>
      <c r="K16" s="30"/>
      <c r="L16" s="34"/>
      <c r="M16" s="34"/>
      <c r="N16" s="34"/>
      <c r="O16" s="36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28"/>
    </row>
    <row r="17" ht="18" customHeight="1" spans="2:28">
      <c r="B17" s="17"/>
      <c r="C17" s="18"/>
      <c r="D17" s="17"/>
      <c r="E17" s="17"/>
      <c r="F17" s="30"/>
      <c r="G17" s="30"/>
      <c r="H17" s="30"/>
      <c r="I17" s="30"/>
      <c r="J17" s="30"/>
      <c r="K17" s="3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customFormat="1" ht="20" customHeight="1" spans="2:36">
      <c r="B18" s="10" t="s">
        <v>120</v>
      </c>
      <c r="C18" s="26"/>
      <c r="D18" s="27"/>
      <c r="E18" s="27"/>
      <c r="F18" s="4"/>
      <c r="G18" s="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"/>
      <c r="AD18" s="2"/>
      <c r="AE18" s="2"/>
      <c r="AF18" s="2"/>
      <c r="AG18" s="2"/>
      <c r="AH18" s="2"/>
      <c r="AI18" s="2"/>
      <c r="AJ18" s="2"/>
    </row>
    <row r="19" ht="18" customHeight="1" spans="2:28">
      <c r="B19" s="11"/>
      <c r="C19" s="12" t="s">
        <v>62</v>
      </c>
      <c r="D19" s="12">
        <v>2023</v>
      </c>
      <c r="E19" s="12">
        <v>2024</v>
      </c>
      <c r="F19" s="30"/>
      <c r="G19" s="31"/>
      <c r="H19" s="30"/>
      <c r="I19" s="30"/>
      <c r="J19" s="30"/>
      <c r="K19" s="3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ht="18" customHeight="1" spans="2:28">
      <c r="B20" s="11" t="s">
        <v>121</v>
      </c>
      <c r="C20" s="13" t="s">
        <v>101</v>
      </c>
      <c r="D20" s="14">
        <v>0</v>
      </c>
      <c r="E20" s="14">
        <v>0</v>
      </c>
      <c r="F20" s="30"/>
      <c r="G20" s="30"/>
      <c r="H20" s="30"/>
      <c r="I20" s="30"/>
      <c r="J20" s="30"/>
      <c r="K20" s="3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ht="18" customHeight="1" spans="2:28">
      <c r="B21" s="17"/>
      <c r="C21" s="18"/>
      <c r="D21" s="17"/>
      <c r="E21" s="17"/>
      <c r="F21" s="30"/>
      <c r="G21" s="30"/>
      <c r="H21" s="30"/>
      <c r="I21" s="30"/>
      <c r="J21" s="30"/>
      <c r="K21" s="3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ht="18" customHeight="1" spans="2:28">
      <c r="B22" s="19" t="s">
        <v>40</v>
      </c>
      <c r="C22" s="18"/>
      <c r="D22" s="17"/>
      <c r="E22" s="17"/>
      <c r="F22" s="30"/>
      <c r="G22" s="30"/>
      <c r="H22" s="30"/>
      <c r="I22" s="30"/>
      <c r="J22" s="30"/>
      <c r="K22" s="3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ht="18" customHeight="1" spans="2:28">
      <c r="B23" s="20"/>
      <c r="C23" s="12" t="s">
        <v>62</v>
      </c>
      <c r="D23" s="12">
        <v>2023</v>
      </c>
      <c r="E23" s="12">
        <v>2024</v>
      </c>
      <c r="F23" s="30"/>
      <c r="G23" s="31"/>
      <c r="H23" s="30"/>
      <c r="I23" s="30"/>
      <c r="J23" s="30"/>
      <c r="K23" s="30"/>
      <c r="L23" s="34"/>
      <c r="M23" s="34"/>
      <c r="N23" s="34"/>
      <c r="O23" s="37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</row>
    <row r="24" ht="18" customHeight="1" spans="2:28">
      <c r="B24" s="22" t="s">
        <v>122</v>
      </c>
      <c r="C24" s="12" t="s">
        <v>64</v>
      </c>
      <c r="D24" s="22">
        <v>97</v>
      </c>
      <c r="E24" s="11">
        <v>97</v>
      </c>
      <c r="F24" s="30"/>
      <c r="G24" s="30"/>
      <c r="H24" s="30"/>
      <c r="I24" s="30"/>
      <c r="J24" s="35"/>
      <c r="K24" s="30"/>
      <c r="L24" s="34"/>
      <c r="M24" s="34"/>
      <c r="N24" s="34"/>
      <c r="O24" s="36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28"/>
    </row>
    <row r="25" ht="18" customHeight="1" spans="2:28">
      <c r="B25" s="11" t="s">
        <v>123</v>
      </c>
      <c r="C25" s="12" t="s">
        <v>64</v>
      </c>
      <c r="D25" s="11">
        <v>87</v>
      </c>
      <c r="E25" s="11">
        <v>83</v>
      </c>
      <c r="F25" s="30"/>
      <c r="G25" s="30"/>
      <c r="H25" s="30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ht="18" customHeight="1" spans="2:28">
      <c r="B26" s="24"/>
      <c r="C26" s="18"/>
      <c r="D26" s="17"/>
      <c r="E26" s="17"/>
      <c r="F26" s="30"/>
      <c r="G26" s="30"/>
      <c r="H26" s="30"/>
      <c r="I26" s="30"/>
      <c r="J26" s="30"/>
      <c r="K26" s="30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ht="12.75" customHeight="1" spans="2:28">
      <c r="B27" s="26"/>
      <c r="C27" s="26"/>
      <c r="D27" s="27"/>
      <c r="E27" s="27"/>
      <c r="F27" s="4"/>
      <c r="G27" s="4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ht="12.75" customHeight="1" spans="2:28">
      <c r="B28" s="5"/>
      <c r="C28" s="5"/>
      <c r="D28" s="4"/>
      <c r="E28" s="4"/>
      <c r="F28" s="4"/>
      <c r="G28" s="4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ht="12.75" customHeight="1" spans="2:28">
      <c r="B29" s="5"/>
      <c r="C29" s="5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ht="12.75" customHeight="1" spans="2:28">
      <c r="B30" s="5"/>
      <c r="C30" s="5"/>
      <c r="D30" s="4"/>
      <c r="E30" s="4"/>
      <c r="F30" s="4"/>
      <c r="G30" s="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ht="12.75" customHeight="1" spans="2:28">
      <c r="B31" s="5"/>
      <c r="C31" s="5"/>
      <c r="D31" s="4"/>
      <c r="E31" s="4"/>
      <c r="F31" s="4"/>
      <c r="G31" s="4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ht="12.75" customHeight="1" spans="2:28">
      <c r="B32" s="5"/>
      <c r="C32" s="5"/>
      <c r="D32" s="4"/>
      <c r="E32" s="4"/>
      <c r="F32" s="4"/>
      <c r="G32" s="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ht="12.75" customHeight="1" spans="2:28">
      <c r="B33" s="5"/>
      <c r="C33" s="5"/>
      <c r="D33" s="4"/>
      <c r="E33" s="4"/>
      <c r="F33" s="4"/>
      <c r="G33" s="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ht="12.75" customHeight="1" spans="2:28">
      <c r="B34" s="5"/>
      <c r="C34" s="5"/>
      <c r="D34" s="4"/>
      <c r="E34" s="4"/>
      <c r="F34" s="4"/>
      <c r="G34" s="4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ht="12.75" customHeight="1" spans="2:28">
      <c r="B35" s="5"/>
      <c r="C35" s="5"/>
      <c r="D35" s="4"/>
      <c r="E35" s="4"/>
      <c r="F35" s="4"/>
      <c r="G35" s="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ht="12.75" customHeight="1" spans="2:28">
      <c r="B36" s="5"/>
      <c r="C36" s="5"/>
      <c r="D36" s="4"/>
      <c r="E36" s="4"/>
      <c r="F36" s="4"/>
      <c r="G36" s="4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ht="12.75" customHeight="1" spans="2:28">
      <c r="B37" s="5"/>
      <c r="C37" s="5"/>
      <c r="D37" s="4"/>
      <c r="E37" s="4"/>
      <c r="F37" s="4"/>
      <c r="G37" s="4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ht="12.75" customHeight="1" spans="2:28">
      <c r="B38" s="5"/>
      <c r="C38" s="5"/>
      <c r="D38" s="4"/>
      <c r="E38" s="4"/>
      <c r="F38" s="4"/>
      <c r="G38" s="4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ht="12.75" customHeight="1" spans="2:28">
      <c r="B39" s="5"/>
      <c r="C39" s="5"/>
      <c r="D39" s="4"/>
      <c r="E39" s="4"/>
      <c r="F39" s="4"/>
      <c r="G39" s="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ht="12.75" customHeight="1" spans="2:28">
      <c r="B40" s="5"/>
      <c r="C40" s="5"/>
      <c r="D40" s="4"/>
      <c r="E40" s="4"/>
      <c r="F40" s="4"/>
      <c r="G40" s="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ht="12.75" customHeight="1" spans="2:28">
      <c r="B41" s="5"/>
      <c r="C41" s="5"/>
      <c r="D41" s="4"/>
      <c r="E41" s="4"/>
      <c r="F41" s="4"/>
      <c r="G41" s="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ht="12.75" customHeight="1" spans="2:28">
      <c r="B42" s="5"/>
      <c r="C42" s="5"/>
      <c r="D42" s="4"/>
      <c r="E42" s="4"/>
      <c r="F42" s="4"/>
      <c r="G42" s="4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ht="12.75" customHeight="1" spans="2:28">
      <c r="B43" s="5"/>
      <c r="C43" s="5"/>
      <c r="D43" s="4"/>
      <c r="E43" s="4"/>
      <c r="F43" s="4"/>
      <c r="G43" s="4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2.75" customHeight="1" spans="2:28">
      <c r="B44" s="5"/>
      <c r="C44" s="5"/>
      <c r="D44" s="4"/>
      <c r="E44" s="4"/>
      <c r="F44" s="4"/>
      <c r="G44" s="4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ht="12.75" customHeight="1" spans="2:28">
      <c r="B45" s="5"/>
      <c r="C45" s="5"/>
      <c r="D45" s="4"/>
      <c r="E45" s="4"/>
      <c r="F45" s="4"/>
      <c r="G45" s="4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ht="12.75" customHeight="1" spans="2:28">
      <c r="B46" s="5"/>
      <c r="C46" s="5"/>
      <c r="D46" s="4"/>
      <c r="E46" s="4"/>
      <c r="F46" s="4"/>
      <c r="G46" s="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ht="12.75" customHeight="1" spans="2:28">
      <c r="B47" s="5"/>
      <c r="C47" s="5"/>
      <c r="D47" s="4"/>
      <c r="E47" s="4"/>
      <c r="F47" s="4"/>
      <c r="G47" s="4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ht="12.75" customHeight="1" spans="2:28">
      <c r="B48" s="5"/>
      <c r="C48" s="5"/>
      <c r="D48" s="4"/>
      <c r="E48" s="4"/>
      <c r="F48" s="4"/>
      <c r="G48" s="4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ht="12.75" customHeight="1" spans="2:28">
      <c r="B49" s="5"/>
      <c r="C49" s="5"/>
      <c r="D49" s="4"/>
      <c r="E49" s="4"/>
      <c r="F49" s="4"/>
      <c r="G49" s="4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ht="12.75" customHeight="1" spans="2:28">
      <c r="B50" s="5"/>
      <c r="C50" s="5"/>
      <c r="D50" s="4"/>
      <c r="E50" s="4"/>
      <c r="F50" s="4"/>
      <c r="G50" s="4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ht="12.75" customHeight="1" spans="2:28">
      <c r="B51" s="5"/>
      <c r="C51" s="5"/>
      <c r="D51" s="4"/>
      <c r="E51" s="4"/>
      <c r="F51" s="4"/>
      <c r="G51" s="4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ht="12.75" customHeight="1" spans="2:28">
      <c r="B52" s="5"/>
      <c r="C52" s="5"/>
      <c r="D52" s="4"/>
      <c r="E52" s="4"/>
      <c r="F52" s="4"/>
      <c r="G52" s="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ht="12.75" customHeight="1" spans="2:28">
      <c r="B53" s="5"/>
      <c r="C53" s="5"/>
      <c r="D53" s="4"/>
      <c r="E53" s="4"/>
      <c r="F53" s="4"/>
      <c r="G53" s="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ht="12.75" customHeight="1" spans="2:28">
      <c r="B54" s="5"/>
      <c r="C54" s="5"/>
      <c r="D54" s="4"/>
      <c r="E54" s="4"/>
      <c r="F54" s="4"/>
      <c r="G54" s="4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ht="12.75" customHeight="1" spans="2:28">
      <c r="B55" s="5"/>
      <c r="C55" s="5"/>
      <c r="D55" s="4"/>
      <c r="E55" s="4"/>
      <c r="F55" s="4"/>
      <c r="G55" s="4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ht="12.75" customHeight="1" spans="2:28">
      <c r="B56" s="5"/>
      <c r="C56" s="5"/>
      <c r="D56" s="4"/>
      <c r="E56" s="4"/>
      <c r="F56" s="4"/>
      <c r="G56" s="4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ht="12.75" customHeight="1" spans="2:28">
      <c r="B57" s="5"/>
      <c r="C57" s="5"/>
      <c r="D57" s="4"/>
      <c r="E57" s="4"/>
      <c r="F57" s="4"/>
      <c r="G57" s="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ht="12.75" customHeight="1" spans="2:28">
      <c r="B58" s="5"/>
      <c r="C58" s="5"/>
      <c r="D58" s="4"/>
      <c r="E58" s="4"/>
      <c r="F58" s="4"/>
      <c r="G58" s="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ht="12.75" customHeight="1" spans="2:28">
      <c r="B59" s="5"/>
      <c r="C59" s="5"/>
      <c r="D59" s="4"/>
      <c r="E59" s="4"/>
      <c r="F59" s="4"/>
      <c r="G59" s="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ht="12.75" customHeight="1" spans="2:28">
      <c r="B60" s="5"/>
      <c r="C60" s="5"/>
      <c r="D60" s="4"/>
      <c r="E60" s="4"/>
      <c r="F60" s="4"/>
      <c r="G60" s="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ht="12.75" customHeight="1" spans="2:28">
      <c r="B61" s="5"/>
      <c r="C61" s="5"/>
      <c r="D61" s="4"/>
      <c r="E61" s="4"/>
      <c r="F61" s="4"/>
      <c r="G61" s="4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ht="12.75" customHeight="1" spans="2:28">
      <c r="B62" s="5"/>
      <c r="C62" s="5"/>
      <c r="D62" s="4"/>
      <c r="E62" s="4"/>
      <c r="F62" s="4"/>
      <c r="G62" s="4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ht="12.75" customHeight="1" spans="2:28">
      <c r="B63" s="5"/>
      <c r="C63" s="5"/>
      <c r="D63" s="4"/>
      <c r="E63" s="4"/>
      <c r="F63" s="4"/>
      <c r="G63" s="4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ht="12.75" customHeight="1" spans="2:28">
      <c r="B64" s="5"/>
      <c r="C64" s="5"/>
      <c r="D64" s="4"/>
      <c r="E64" s="4"/>
      <c r="F64" s="4"/>
      <c r="G64" s="4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ht="12.75" customHeight="1" spans="2:28">
      <c r="B65" s="5"/>
      <c r="C65" s="5"/>
      <c r="D65" s="4"/>
      <c r="E65" s="4"/>
      <c r="F65" s="4"/>
      <c r="G65" s="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12.75" customHeight="1" spans="2:28">
      <c r="B66" s="5"/>
      <c r="C66" s="5"/>
      <c r="D66" s="4"/>
      <c r="E66" s="4"/>
      <c r="F66" s="4"/>
      <c r="G66" s="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ht="12.75" customHeight="1" spans="2:28">
      <c r="B67" s="5"/>
      <c r="C67" s="5"/>
      <c r="D67" s="4"/>
      <c r="E67" s="4"/>
      <c r="F67" s="4"/>
      <c r="G67" s="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2.75" customHeight="1" spans="2:28">
      <c r="B68" s="5"/>
      <c r="C68" s="5"/>
      <c r="D68" s="4"/>
      <c r="E68" s="4"/>
      <c r="F68" s="4"/>
      <c r="G68" s="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2.75" customHeight="1" spans="2:28">
      <c r="B69" s="5"/>
      <c r="C69" s="5"/>
      <c r="D69" s="4"/>
      <c r="E69" s="4"/>
      <c r="F69" s="4"/>
      <c r="G69" s="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2.75" customHeight="1" spans="2:28">
      <c r="B70" s="5"/>
      <c r="C70" s="5"/>
      <c r="D70" s="4"/>
      <c r="E70" s="4"/>
      <c r="F70" s="4"/>
      <c r="G70" s="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2.75" customHeight="1" spans="2:28">
      <c r="B71" s="5"/>
      <c r="C71" s="5"/>
      <c r="D71" s="4"/>
      <c r="E71" s="4"/>
      <c r="F71" s="4"/>
      <c r="G71" s="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2.75" customHeight="1" spans="2:28">
      <c r="B72" s="5"/>
      <c r="C72" s="5"/>
      <c r="D72" s="4"/>
      <c r="E72" s="4"/>
      <c r="F72" s="4"/>
      <c r="G72" s="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2.75" customHeight="1" spans="2:28">
      <c r="B73" s="5"/>
      <c r="C73" s="5"/>
      <c r="D73" s="4"/>
      <c r="E73" s="4"/>
      <c r="F73" s="4"/>
      <c r="G73" s="4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2.75" customHeight="1" spans="2:28">
      <c r="B74" s="5"/>
      <c r="C74" s="5"/>
      <c r="D74" s="4"/>
      <c r="E74" s="4"/>
      <c r="F74" s="4"/>
      <c r="G74" s="4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2.75" customHeight="1" spans="2:28">
      <c r="B75" s="5"/>
      <c r="C75" s="5"/>
      <c r="D75" s="4"/>
      <c r="E75" s="4"/>
      <c r="F75" s="4"/>
      <c r="G75" s="4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2.75" customHeight="1" spans="2:28">
      <c r="B76" s="5"/>
      <c r="C76" s="5"/>
      <c r="D76" s="4"/>
      <c r="E76" s="4"/>
      <c r="F76" s="4"/>
      <c r="G76" s="4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2.75" customHeight="1" spans="2:28">
      <c r="B77" s="5"/>
      <c r="C77" s="5"/>
      <c r="D77" s="4"/>
      <c r="E77" s="4"/>
      <c r="F77" s="4"/>
      <c r="G77" s="4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2.75" customHeight="1" spans="2:28">
      <c r="B78" s="5"/>
      <c r="C78" s="5"/>
      <c r="D78" s="4"/>
      <c r="E78" s="4"/>
      <c r="F78" s="4"/>
      <c r="G78" s="4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2.75" customHeight="1" spans="2:28">
      <c r="B79" s="5"/>
      <c r="C79" s="5"/>
      <c r="D79" s="4"/>
      <c r="E79" s="4"/>
      <c r="F79" s="4"/>
      <c r="G79" s="4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2.75" customHeight="1" spans="2:28">
      <c r="B80" s="5"/>
      <c r="C80" s="5"/>
      <c r="D80" s="4"/>
      <c r="E80" s="4"/>
      <c r="F80" s="4"/>
      <c r="G80" s="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2.75" customHeight="1" spans="2:28">
      <c r="B81" s="5"/>
      <c r="C81" s="5"/>
      <c r="D81" s="4"/>
      <c r="E81" s="4"/>
      <c r="F81" s="4"/>
      <c r="G81" s="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2.75" customHeight="1" spans="2:28">
      <c r="B82" s="5"/>
      <c r="C82" s="5"/>
      <c r="D82" s="4"/>
      <c r="E82" s="4"/>
      <c r="F82" s="4"/>
      <c r="G82" s="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2.75" customHeight="1" spans="2:28">
      <c r="B83" s="5"/>
      <c r="C83" s="5"/>
      <c r="D83" s="4"/>
      <c r="E83" s="4"/>
      <c r="F83" s="4"/>
      <c r="G83" s="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</sheetData>
  <sheetProtection algorithmName="SHA-512" hashValue="izLd6c+hvrtFzsQjyPIog/uArVH29pxpZ1alMPf4ZuYfd3bv0dwJK/6FXuikCfO4VN0ay+gdjsjBhPT3IpKRvg==" saltValue="Eu2mDL3VkL7Xf8uP3vtFDw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87"/>
  <sheetViews>
    <sheetView showGridLines="0" workbookViewId="0">
      <selection activeCell="J13" sqref="J13"/>
    </sheetView>
  </sheetViews>
  <sheetFormatPr defaultColWidth="12.5535714285714" defaultRowHeight="15" customHeight="1"/>
  <cols>
    <col min="1" max="1" width="3.4375" customWidth="1"/>
    <col min="2" max="2" width="39.3303571428571" customWidth="1"/>
    <col min="3" max="3" width="15.5535714285714" customWidth="1"/>
    <col min="4" max="5" width="15.5535714285714" style="1" customWidth="1"/>
    <col min="6" max="6" width="3.4375" style="1" customWidth="1"/>
    <col min="7" max="7" width="13.8839285714286" style="1" customWidth="1"/>
    <col min="8" max="8" width="20.8839285714286" style="2" customWidth="1"/>
    <col min="9" max="9" width="15.3303571428571" style="2" customWidth="1"/>
    <col min="10" max="10" width="197" style="2" customWidth="1"/>
    <col min="11" max="11" width="10.1071428571429" style="2" customWidth="1"/>
    <col min="12" max="12" width="10.3303571428571" style="2" customWidth="1"/>
    <col min="13" max="13" width="10.1071428571429" style="2" customWidth="1"/>
    <col min="14" max="14" width="12.1071428571429" style="2" customWidth="1"/>
    <col min="15" max="15" width="10.1071428571429" style="2" customWidth="1"/>
    <col min="16" max="16" width="10.3303571428571" style="2" customWidth="1"/>
    <col min="17" max="17" width="9.88392857142857" style="2" customWidth="1"/>
    <col min="18" max="18" width="11.5535714285714" style="2" customWidth="1"/>
    <col min="19" max="19" width="10.6607142857143" style="2" customWidth="1"/>
    <col min="20" max="20" width="11.5535714285714" style="2" customWidth="1"/>
    <col min="21" max="21" width="11" style="2" customWidth="1"/>
    <col min="22" max="22" width="12.4375" style="2" customWidth="1"/>
    <col min="23" max="23" width="11" style="2" customWidth="1"/>
    <col min="24" max="25" width="10.5535714285714" style="2" customWidth="1"/>
    <col min="26" max="26" width="13" style="2" customWidth="1"/>
    <col min="27" max="27" width="10.1071428571429" style="2" customWidth="1"/>
    <col min="28" max="28" width="13.6607142857143" style="2" customWidth="1"/>
    <col min="29" max="36" width="12.6607142857143" style="2" customWidth="1"/>
  </cols>
  <sheetData>
    <row r="1" ht="12.75" customHeight="1" spans="2:28">
      <c r="B1" s="3"/>
      <c r="C1" s="3"/>
      <c r="D1" s="4"/>
      <c r="E1" s="4"/>
      <c r="F1" s="4"/>
      <c r="G1" s="4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ht="12.75" customHeight="1" spans="2:28">
      <c r="B2" s="3"/>
      <c r="C2" s="3"/>
      <c r="D2" s="4"/>
      <c r="E2" s="4"/>
      <c r="F2" s="4"/>
      <c r="G2" s="4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2.75" customHeight="1" spans="2:28">
      <c r="B3" s="3"/>
      <c r="C3" s="3"/>
      <c r="D3" s="4"/>
      <c r="E3" s="4"/>
      <c r="F3" s="4"/>
      <c r="G3" s="4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ht="12.75" customHeight="1" spans="2:28">
      <c r="B4" s="3"/>
      <c r="C4" s="3"/>
      <c r="D4" s="4"/>
      <c r="E4" s="4"/>
      <c r="F4" s="4"/>
      <c r="G4" s="4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ht="12.75" customHeight="1" spans="2:28">
      <c r="B5" s="3"/>
      <c r="C5" s="3"/>
      <c r="D5" s="4"/>
      <c r="E5" s="4"/>
      <c r="F5" s="4"/>
      <c r="G5" s="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ht="12.75" customHeight="1" spans="2:28">
      <c r="B6" s="3"/>
      <c r="C6" s="3"/>
      <c r="D6" s="4"/>
      <c r="E6" s="4"/>
      <c r="F6" s="4"/>
      <c r="G6" s="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ht="12.75" customHeight="1" spans="2:28">
      <c r="B7" s="3"/>
      <c r="C7" s="3"/>
      <c r="D7" s="4"/>
      <c r="E7" s="4"/>
      <c r="F7" s="4"/>
      <c r="G7" s="4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12.75" customHeight="1" spans="2:28">
      <c r="B8" s="3"/>
      <c r="C8" s="3"/>
      <c r="D8" s="4"/>
      <c r="E8" s="4"/>
      <c r="F8" s="4"/>
      <c r="G8" s="4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12.75" customHeight="1" spans="2:28">
      <c r="B9" s="3"/>
      <c r="C9" s="3"/>
      <c r="D9" s="4"/>
      <c r="E9" s="4"/>
      <c r="F9" s="4"/>
      <c r="G9" s="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12.75" customHeight="1" spans="2:28">
      <c r="B10" s="3"/>
      <c r="C10" s="3"/>
      <c r="D10" s="4"/>
      <c r="E10" s="4"/>
      <c r="F10" s="4"/>
      <c r="G10" s="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ht="12.75" customHeight="1" spans="2:28">
      <c r="B11" s="5"/>
      <c r="C11" s="5"/>
      <c r="D11" s="4"/>
      <c r="E11" s="4"/>
      <c r="F11" s="4"/>
      <c r="G11" s="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ht="36" customHeight="1" spans="2:28">
      <c r="B12" s="6" t="s">
        <v>42</v>
      </c>
      <c r="C12" s="7"/>
      <c r="D12" s="7"/>
      <c r="E12" s="7"/>
      <c r="F12" s="29"/>
      <c r="G12" s="29"/>
      <c r="H12" s="29"/>
      <c r="I12" s="29"/>
      <c r="J12" s="29"/>
      <c r="K12" s="32"/>
      <c r="L12" s="33"/>
      <c r="M12" s="33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ht="24.9" customHeight="1" spans="2:28">
      <c r="B13" s="8"/>
      <c r="C13" s="8"/>
      <c r="D13" s="9"/>
      <c r="E13" s="9"/>
      <c r="F13" s="30"/>
      <c r="G13" s="30"/>
      <c r="H13" s="30"/>
      <c r="I13" s="30"/>
      <c r="J13" s="30"/>
      <c r="K13" s="30"/>
      <c r="L13" s="34"/>
      <c r="M13" s="34"/>
      <c r="N13" s="34"/>
      <c r="O13" s="36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28"/>
    </row>
    <row r="14" ht="18" customHeight="1" spans="2:28">
      <c r="B14" s="10" t="s">
        <v>44</v>
      </c>
      <c r="C14" s="8"/>
      <c r="D14" s="9"/>
      <c r="E14" s="9"/>
      <c r="F14" s="30"/>
      <c r="G14" s="30"/>
      <c r="H14" s="30"/>
      <c r="I14" s="30"/>
      <c r="J14" s="30"/>
      <c r="K14" s="30"/>
      <c r="L14" s="34"/>
      <c r="M14" s="34"/>
      <c r="N14" s="34"/>
      <c r="O14" s="36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28"/>
    </row>
    <row r="15" ht="18" customHeight="1" spans="2:28">
      <c r="B15" s="50" t="s">
        <v>124</v>
      </c>
      <c r="C15" s="12" t="s">
        <v>62</v>
      </c>
      <c r="D15" s="12">
        <v>2024</v>
      </c>
      <c r="E15" s="18"/>
      <c r="F15" s="30"/>
      <c r="G15" s="30"/>
      <c r="H15" s="30"/>
      <c r="I15" s="30"/>
      <c r="J15" s="30"/>
      <c r="K15" s="30"/>
      <c r="L15" s="34"/>
      <c r="M15" s="34"/>
      <c r="N15" s="34"/>
      <c r="O15" s="36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28"/>
    </row>
    <row r="16" ht="18" customHeight="1" spans="2:28">
      <c r="B16" s="20" t="s">
        <v>125</v>
      </c>
      <c r="C16" s="12" t="s">
        <v>109</v>
      </c>
      <c r="D16" s="58">
        <v>5341</v>
      </c>
      <c r="E16" s="17"/>
      <c r="F16" s="30"/>
      <c r="G16" s="30"/>
      <c r="H16" s="30"/>
      <c r="I16" s="30"/>
      <c r="J16" s="30"/>
      <c r="K16" s="30"/>
      <c r="L16" s="34"/>
      <c r="M16" s="34"/>
      <c r="N16" s="34"/>
      <c r="O16" s="36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28"/>
    </row>
    <row r="17" ht="18" customHeight="1" spans="2:28">
      <c r="B17" s="11" t="s">
        <v>126</v>
      </c>
      <c r="C17" s="12" t="s">
        <v>109</v>
      </c>
      <c r="D17" s="58">
        <v>0</v>
      </c>
      <c r="E17" s="17"/>
      <c r="F17" s="30"/>
      <c r="G17" s="30"/>
      <c r="H17" s="30"/>
      <c r="I17" s="30"/>
      <c r="J17" s="30"/>
      <c r="K17" s="3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ht="18" customHeight="1" spans="2:28">
      <c r="B18" s="11" t="s">
        <v>127</v>
      </c>
      <c r="C18" s="12" t="s">
        <v>109</v>
      </c>
      <c r="D18" s="58">
        <v>25</v>
      </c>
      <c r="E18" s="17"/>
      <c r="F18" s="30"/>
      <c r="G18" s="30"/>
      <c r="H18" s="30"/>
      <c r="I18" s="30"/>
      <c r="J18" s="30"/>
      <c r="K18" s="30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ht="18" customHeight="1" spans="2:28">
      <c r="B19" s="50" t="s">
        <v>128</v>
      </c>
      <c r="C19" s="12" t="s">
        <v>109</v>
      </c>
      <c r="D19" s="58">
        <v>7502</v>
      </c>
      <c r="E19" s="17"/>
      <c r="F19" s="30"/>
      <c r="G19" s="30"/>
      <c r="H19" s="30"/>
      <c r="I19" s="30"/>
      <c r="J19" s="30"/>
      <c r="K19" s="3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ht="18" customHeight="1" spans="2:28">
      <c r="B20" s="11" t="s">
        <v>129</v>
      </c>
      <c r="C20" s="12" t="s">
        <v>109</v>
      </c>
      <c r="D20" s="58">
        <v>4187</v>
      </c>
      <c r="E20" s="17"/>
      <c r="F20" s="30"/>
      <c r="G20" s="30"/>
      <c r="H20" s="30"/>
      <c r="I20" s="30"/>
      <c r="J20" s="30"/>
      <c r="K20" s="3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ht="40.5" customHeight="1" spans="2:28">
      <c r="B21" s="16" t="s">
        <v>130</v>
      </c>
      <c r="C21" s="12" t="s">
        <v>109</v>
      </c>
      <c r="D21" s="58">
        <v>2748</v>
      </c>
      <c r="E21" s="17"/>
      <c r="F21" s="30"/>
      <c r="G21" s="30"/>
      <c r="H21" s="30"/>
      <c r="I21" s="30"/>
      <c r="J21" s="30"/>
      <c r="K21" s="3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ht="18" customHeight="1" spans="2:28">
      <c r="B22" s="11" t="s">
        <v>131</v>
      </c>
      <c r="C22" s="12" t="s">
        <v>109</v>
      </c>
      <c r="D22" s="58">
        <v>109</v>
      </c>
      <c r="E22" s="17"/>
      <c r="F22" s="30"/>
      <c r="G22" s="30"/>
      <c r="H22" s="30"/>
      <c r="I22" s="30"/>
      <c r="J22" s="30"/>
      <c r="K22" s="3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ht="18" customHeight="1" spans="2:28">
      <c r="B23" s="11" t="s">
        <v>132</v>
      </c>
      <c r="C23" s="12" t="s">
        <v>109</v>
      </c>
      <c r="D23" s="58">
        <v>332</v>
      </c>
      <c r="E23" s="17"/>
      <c r="F23" s="30"/>
      <c r="G23" s="30"/>
      <c r="H23" s="30"/>
      <c r="I23" s="30"/>
      <c r="J23" s="30"/>
      <c r="K23" s="3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ht="18" customHeight="1" spans="2:28">
      <c r="B24" s="11" t="s">
        <v>133</v>
      </c>
      <c r="C24" s="12" t="s">
        <v>109</v>
      </c>
      <c r="D24" s="58">
        <v>126</v>
      </c>
      <c r="E24" s="17"/>
      <c r="F24" s="30"/>
      <c r="G24" s="30"/>
      <c r="H24" s="30"/>
      <c r="I24" s="30"/>
      <c r="J24" s="30"/>
      <c r="K24" s="3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ht="18" customHeight="1" spans="2:28">
      <c r="B25" s="50" t="s">
        <v>134</v>
      </c>
      <c r="C25" s="12" t="s">
        <v>109</v>
      </c>
      <c r="D25" s="58">
        <v>1153</v>
      </c>
      <c r="E25" s="17"/>
      <c r="F25" s="30"/>
      <c r="G25" s="30"/>
      <c r="H25" s="30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ht="18" customHeight="1" spans="2:28">
      <c r="B26" s="17"/>
      <c r="C26" s="18"/>
      <c r="D26" s="17"/>
      <c r="E26" s="17"/>
      <c r="F26" s="30"/>
      <c r="G26" s="30"/>
      <c r="H26" s="30"/>
      <c r="I26" s="30"/>
      <c r="J26" s="30"/>
      <c r="K26" s="30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ht="18" customHeight="1" spans="2:28">
      <c r="B27" s="19" t="s">
        <v>46</v>
      </c>
      <c r="C27" s="18"/>
      <c r="D27" s="17"/>
      <c r="E27" s="17"/>
      <c r="F27" s="30"/>
      <c r="G27" s="30"/>
      <c r="H27" s="30"/>
      <c r="I27" s="30"/>
      <c r="J27" s="30"/>
      <c r="K27" s="3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ht="18" customHeight="1" spans="2:28">
      <c r="B28" s="11"/>
      <c r="C28" s="12" t="s">
        <v>62</v>
      </c>
      <c r="D28" s="12">
        <v>2023</v>
      </c>
      <c r="E28" s="12">
        <v>2024</v>
      </c>
      <c r="F28" s="30"/>
      <c r="G28" s="31"/>
      <c r="H28" s="30"/>
      <c r="I28" s="30"/>
      <c r="J28" s="30"/>
      <c r="K28" s="3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ht="18" customHeight="1" spans="2:28">
      <c r="B29" s="11" t="s">
        <v>135</v>
      </c>
      <c r="C29" s="13" t="s">
        <v>109</v>
      </c>
      <c r="D29" s="14">
        <v>0</v>
      </c>
      <c r="E29" s="14">
        <v>0</v>
      </c>
      <c r="F29" s="30"/>
      <c r="G29" s="30"/>
      <c r="H29" s="30"/>
      <c r="I29" s="30"/>
      <c r="J29" s="30"/>
      <c r="K29" s="3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ht="18" customHeight="1" spans="2:28">
      <c r="B30" s="17"/>
      <c r="C30" s="18"/>
      <c r="D30" s="17"/>
      <c r="E30" s="17"/>
      <c r="F30" s="30"/>
      <c r="G30" s="30"/>
      <c r="H30" s="30"/>
      <c r="I30" s="30"/>
      <c r="J30" s="30"/>
      <c r="K30" s="3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ht="12.75" customHeight="1" spans="2:28">
      <c r="B31" s="19" t="s">
        <v>136</v>
      </c>
      <c r="C31" s="18"/>
      <c r="D31" s="17"/>
      <c r="E31" s="17"/>
      <c r="F31" s="4"/>
      <c r="G31" s="4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ht="12.75" customHeight="1" spans="2:28">
      <c r="B32" s="20"/>
      <c r="C32" s="12" t="s">
        <v>62</v>
      </c>
      <c r="D32" s="12">
        <v>2023</v>
      </c>
      <c r="E32" s="12">
        <v>2024</v>
      </c>
      <c r="F32" s="4"/>
      <c r="G32" s="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ht="12.75" customHeight="1" spans="2:28">
      <c r="B33" s="22" t="s">
        <v>137</v>
      </c>
      <c r="C33" s="13" t="s">
        <v>109</v>
      </c>
      <c r="D33" s="11">
        <v>2.5</v>
      </c>
      <c r="E33" s="11">
        <v>6.3</v>
      </c>
      <c r="F33" s="4"/>
      <c r="G33" s="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ht="12.75" customHeight="1" spans="2:28">
      <c r="B34" s="26"/>
      <c r="C34" s="26"/>
      <c r="D34" s="27"/>
      <c r="E34" s="27"/>
      <c r="F34" s="4"/>
      <c r="G34" s="4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ht="12.75" customHeight="1" spans="2:28">
      <c r="B35" s="26"/>
      <c r="C35" s="26"/>
      <c r="D35" s="27"/>
      <c r="E35" s="27"/>
      <c r="F35" s="4"/>
      <c r="G35" s="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ht="17" customHeight="1" spans="2:28">
      <c r="B36" s="117" t="s">
        <v>50</v>
      </c>
      <c r="C36" s="26"/>
      <c r="D36" s="27"/>
      <c r="E36" s="27"/>
      <c r="F36" s="4"/>
      <c r="G36" s="4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ht="12.75" customHeight="1" spans="2:28">
      <c r="B37" s="20"/>
      <c r="C37" s="12" t="s">
        <v>62</v>
      </c>
      <c r="D37" s="12">
        <v>2023</v>
      </c>
      <c r="E37" s="12">
        <v>2024</v>
      </c>
      <c r="F37" s="4"/>
      <c r="G37" s="4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ht="12.75" customHeight="1" spans="2:28">
      <c r="B38" s="22" t="s">
        <v>137</v>
      </c>
      <c r="C38" s="13" t="s">
        <v>72</v>
      </c>
      <c r="D38" s="11">
        <v>1080</v>
      </c>
      <c r="E38" s="11">
        <v>1149</v>
      </c>
      <c r="F38" s="4"/>
      <c r="G38" s="4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ht="12.75" customHeight="1" spans="2:28">
      <c r="B39" s="26"/>
      <c r="C39" s="26"/>
      <c r="D39" s="27"/>
      <c r="E39" s="27"/>
      <c r="F39" s="4"/>
      <c r="G39" s="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ht="12.75" customHeight="1" spans="2:28">
      <c r="B40" s="26"/>
      <c r="C40" s="26"/>
      <c r="D40" s="27"/>
      <c r="E40" s="27"/>
      <c r="F40" s="4"/>
      <c r="G40" s="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ht="12.75" customHeight="1" spans="2:28">
      <c r="B41" s="5"/>
      <c r="C41" s="5"/>
      <c r="D41" s="4"/>
      <c r="E41" s="4"/>
      <c r="F41" s="4"/>
      <c r="G41" s="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ht="12.75" customHeight="1" spans="2:28">
      <c r="B42" s="5"/>
      <c r="C42" s="5"/>
      <c r="D42" s="4"/>
      <c r="E42" s="4"/>
      <c r="F42" s="4"/>
      <c r="G42" s="4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ht="12.75" customHeight="1" spans="2:28">
      <c r="B43" s="5"/>
      <c r="C43" s="5"/>
      <c r="D43" s="4"/>
      <c r="E43" s="4"/>
      <c r="F43" s="4"/>
      <c r="G43" s="4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2.75" customHeight="1" spans="2:28">
      <c r="B44" s="5"/>
      <c r="C44" s="5"/>
      <c r="D44" s="4"/>
      <c r="E44" s="4"/>
      <c r="F44" s="4"/>
      <c r="G44" s="4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ht="12.75" customHeight="1" spans="2:28">
      <c r="B45" s="5"/>
      <c r="C45" s="5"/>
      <c r="D45" s="4"/>
      <c r="E45" s="4"/>
      <c r="F45" s="4"/>
      <c r="G45" s="4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ht="12.75" customHeight="1" spans="2:28">
      <c r="B46" s="5"/>
      <c r="C46" s="5"/>
      <c r="D46" s="4"/>
      <c r="E46" s="4"/>
      <c r="F46" s="4"/>
      <c r="G46" s="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ht="12.75" customHeight="1" spans="2:28">
      <c r="B47" s="5"/>
      <c r="C47" s="5"/>
      <c r="D47" s="4"/>
      <c r="E47" s="4"/>
      <c r="F47" s="4"/>
      <c r="G47" s="4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ht="12.75" customHeight="1" spans="2:28">
      <c r="B48" s="5"/>
      <c r="C48" s="5"/>
      <c r="D48" s="4"/>
      <c r="E48" s="4"/>
      <c r="F48" s="4"/>
      <c r="G48" s="4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ht="12.75" customHeight="1" spans="2:28">
      <c r="B49" s="5"/>
      <c r="C49" s="5"/>
      <c r="D49" s="4"/>
      <c r="E49" s="4"/>
      <c r="F49" s="4"/>
      <c r="G49" s="4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ht="12.75" customHeight="1" spans="2:28">
      <c r="B50" s="5"/>
      <c r="C50" s="5"/>
      <c r="D50" s="4"/>
      <c r="E50" s="4"/>
      <c r="F50" s="4"/>
      <c r="G50" s="4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ht="12.75" customHeight="1" spans="2:28">
      <c r="B51" s="5"/>
      <c r="C51" s="5"/>
      <c r="D51" s="4"/>
      <c r="E51" s="4"/>
      <c r="F51" s="4"/>
      <c r="G51" s="4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ht="12.75" customHeight="1" spans="2:28">
      <c r="B52" s="5"/>
      <c r="C52" s="5"/>
      <c r="D52" s="4"/>
      <c r="E52" s="4"/>
      <c r="F52" s="4"/>
      <c r="G52" s="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ht="12.75" customHeight="1" spans="2:28">
      <c r="B53" s="5"/>
      <c r="C53" s="5"/>
      <c r="D53" s="4"/>
      <c r="E53" s="4"/>
      <c r="F53" s="4"/>
      <c r="G53" s="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ht="12.75" customHeight="1" spans="2:28">
      <c r="B54" s="5"/>
      <c r="C54" s="5"/>
      <c r="D54" s="4"/>
      <c r="E54" s="4"/>
      <c r="F54" s="4"/>
      <c r="G54" s="4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ht="12.75" customHeight="1" spans="2:28">
      <c r="B55" s="5"/>
      <c r="C55" s="5"/>
      <c r="D55" s="4"/>
      <c r="E55" s="4"/>
      <c r="F55" s="4"/>
      <c r="G55" s="4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ht="12.75" customHeight="1" spans="2:28">
      <c r="B56" s="5"/>
      <c r="C56" s="5"/>
      <c r="D56" s="4"/>
      <c r="E56" s="4"/>
      <c r="F56" s="4"/>
      <c r="G56" s="4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ht="12.75" customHeight="1" spans="2:28">
      <c r="B57" s="5"/>
      <c r="C57" s="5"/>
      <c r="D57" s="4"/>
      <c r="E57" s="4"/>
      <c r="F57" s="4"/>
      <c r="G57" s="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ht="12.75" customHeight="1" spans="2:28">
      <c r="B58" s="5"/>
      <c r="C58" s="5"/>
      <c r="D58" s="4"/>
      <c r="E58" s="4"/>
      <c r="F58" s="4"/>
      <c r="G58" s="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ht="12.75" customHeight="1" spans="2:28">
      <c r="B59" s="5"/>
      <c r="C59" s="5"/>
      <c r="D59" s="4"/>
      <c r="E59" s="4"/>
      <c r="F59" s="4"/>
      <c r="G59" s="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ht="12.75" customHeight="1" spans="2:28">
      <c r="B60" s="5"/>
      <c r="C60" s="5"/>
      <c r="D60" s="4"/>
      <c r="E60" s="4"/>
      <c r="F60" s="4"/>
      <c r="G60" s="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ht="12.75" customHeight="1" spans="2:28">
      <c r="B61" s="5"/>
      <c r="C61" s="5"/>
      <c r="D61" s="4"/>
      <c r="E61" s="4"/>
      <c r="F61" s="4"/>
      <c r="G61" s="4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ht="12.75" customHeight="1" spans="2:28">
      <c r="B62" s="5"/>
      <c r="C62" s="5"/>
      <c r="D62" s="4"/>
      <c r="E62" s="4"/>
      <c r="F62" s="4"/>
      <c r="G62" s="4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ht="12.75" customHeight="1" spans="2:28">
      <c r="B63" s="5"/>
      <c r="C63" s="5"/>
      <c r="D63" s="4"/>
      <c r="E63" s="4"/>
      <c r="F63" s="4"/>
      <c r="G63" s="4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ht="12.75" customHeight="1" spans="2:28">
      <c r="B64" s="5"/>
      <c r="C64" s="5"/>
      <c r="D64" s="4"/>
      <c r="E64" s="4"/>
      <c r="F64" s="4"/>
      <c r="G64" s="4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ht="12.75" customHeight="1" spans="2:28">
      <c r="B65" s="5"/>
      <c r="C65" s="5"/>
      <c r="D65" s="4"/>
      <c r="E65" s="4"/>
      <c r="F65" s="4"/>
      <c r="G65" s="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12.75" customHeight="1" spans="2:28">
      <c r="B66" s="5"/>
      <c r="C66" s="5"/>
      <c r="D66" s="4"/>
      <c r="E66" s="4"/>
      <c r="F66" s="4"/>
      <c r="G66" s="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ht="12.75" customHeight="1" spans="2:28">
      <c r="B67" s="5"/>
      <c r="C67" s="5"/>
      <c r="D67" s="4"/>
      <c r="E67" s="4"/>
      <c r="F67" s="4"/>
      <c r="G67" s="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2.75" customHeight="1" spans="2:28">
      <c r="B68" s="5"/>
      <c r="C68" s="5"/>
      <c r="D68" s="4"/>
      <c r="E68" s="4"/>
      <c r="F68" s="4"/>
      <c r="G68" s="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2.75" customHeight="1" spans="2:28">
      <c r="B69" s="5"/>
      <c r="C69" s="5"/>
      <c r="D69" s="4"/>
      <c r="E69" s="4"/>
      <c r="F69" s="4"/>
      <c r="G69" s="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2.75" customHeight="1" spans="2:28">
      <c r="B70" s="5"/>
      <c r="C70" s="5"/>
      <c r="D70" s="4"/>
      <c r="E70" s="4"/>
      <c r="F70" s="4"/>
      <c r="G70" s="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2.75" customHeight="1" spans="2:28">
      <c r="B71" s="5"/>
      <c r="C71" s="5"/>
      <c r="D71" s="4"/>
      <c r="E71" s="4"/>
      <c r="F71" s="4"/>
      <c r="G71" s="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2.75" customHeight="1" spans="2:28">
      <c r="B72" s="5"/>
      <c r="C72" s="5"/>
      <c r="D72" s="4"/>
      <c r="E72" s="4"/>
      <c r="F72" s="4"/>
      <c r="G72" s="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2.75" customHeight="1" spans="2:28">
      <c r="B73" s="5"/>
      <c r="C73" s="5"/>
      <c r="D73" s="4"/>
      <c r="E73" s="4"/>
      <c r="F73" s="4"/>
      <c r="G73" s="4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2.75" customHeight="1" spans="2:28">
      <c r="B74" s="5"/>
      <c r="C74" s="5"/>
      <c r="D74" s="4"/>
      <c r="E74" s="4"/>
      <c r="F74" s="4"/>
      <c r="G74" s="4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2.75" customHeight="1" spans="2:28">
      <c r="B75" s="5"/>
      <c r="C75" s="5"/>
      <c r="D75" s="4"/>
      <c r="E75" s="4"/>
      <c r="F75" s="4"/>
      <c r="G75" s="4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2.75" customHeight="1" spans="2:28">
      <c r="B76" s="5"/>
      <c r="C76" s="5"/>
      <c r="D76" s="4"/>
      <c r="E76" s="4"/>
      <c r="F76" s="4"/>
      <c r="G76" s="4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2.75" customHeight="1" spans="2:28">
      <c r="B77" s="5"/>
      <c r="C77" s="5"/>
      <c r="D77" s="4"/>
      <c r="E77" s="4"/>
      <c r="F77" s="4"/>
      <c r="G77" s="4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2.75" customHeight="1" spans="2:28">
      <c r="B78" s="5"/>
      <c r="C78" s="5"/>
      <c r="D78" s="4"/>
      <c r="E78" s="4"/>
      <c r="F78" s="4"/>
      <c r="G78" s="4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2.75" customHeight="1" spans="2:28">
      <c r="B79" s="5"/>
      <c r="C79" s="5"/>
      <c r="D79" s="4"/>
      <c r="E79" s="4"/>
      <c r="F79" s="4"/>
      <c r="G79" s="4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2.75" customHeight="1" spans="2:28">
      <c r="B80" s="5"/>
      <c r="C80" s="5"/>
      <c r="D80" s="4"/>
      <c r="E80" s="4"/>
      <c r="F80" s="4"/>
      <c r="G80" s="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2.75" customHeight="1" spans="2:28">
      <c r="B81" s="5"/>
      <c r="C81" s="5"/>
      <c r="D81" s="4"/>
      <c r="E81" s="4"/>
      <c r="F81" s="4"/>
      <c r="G81" s="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2.75" customHeight="1" spans="2:28">
      <c r="B82" s="5"/>
      <c r="C82" s="5"/>
      <c r="D82" s="4"/>
      <c r="E82" s="4"/>
      <c r="F82" s="4"/>
      <c r="G82" s="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2.75" customHeight="1" spans="2:28">
      <c r="B83" s="5"/>
      <c r="C83" s="5"/>
      <c r="D83" s="4"/>
      <c r="E83" s="4"/>
      <c r="F83" s="4"/>
      <c r="G83" s="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2.75" customHeight="1" spans="2:28">
      <c r="B84" s="5"/>
      <c r="C84" s="5"/>
      <c r="D84" s="4"/>
      <c r="E84" s="4"/>
      <c r="F84" s="4"/>
      <c r="G84" s="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2.75" customHeight="1" spans="2:28">
      <c r="B85" s="5"/>
      <c r="C85" s="5"/>
      <c r="D85" s="4"/>
      <c r="E85" s="4"/>
      <c r="F85" s="4"/>
      <c r="G85" s="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2.75" customHeight="1" spans="2:28">
      <c r="B86" s="5"/>
      <c r="C86" s="5"/>
      <c r="D86" s="4"/>
      <c r="E86" s="4"/>
      <c r="F86" s="4"/>
      <c r="G86" s="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2.75" customHeight="1" spans="2:28">
      <c r="B87" s="5"/>
      <c r="C87" s="5"/>
      <c r="D87" s="4"/>
      <c r="E87" s="4"/>
      <c r="F87" s="4"/>
      <c r="G87" s="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</sheetData>
  <sheetProtection algorithmName="SHA-512" hashValue="hmJ9u2ofbIvXiR5YiyEUlmgiahHQCsR6zB3eCwSpetjGPVPyoeg8Pq7UOkmT4wCVbFIhf53Gq6dgATppiCGgHg==" saltValue="OtRE1y/em4hMYjSed8MEGg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75"/>
  <sheetViews>
    <sheetView showGridLines="0" workbookViewId="0">
      <selection activeCell="H14" sqref="H14"/>
    </sheetView>
  </sheetViews>
  <sheetFormatPr defaultColWidth="12.5535714285714" defaultRowHeight="15" customHeight="1"/>
  <cols>
    <col min="1" max="1" width="3.4375" customWidth="1"/>
    <col min="2" max="2" width="39.3303571428571" customWidth="1"/>
    <col min="3" max="3" width="15.5535714285714" customWidth="1"/>
    <col min="4" max="5" width="15.5535714285714" style="1" customWidth="1"/>
    <col min="6" max="6" width="3.4375" style="1" customWidth="1"/>
    <col min="7" max="7" width="13.8839285714286" style="1" customWidth="1"/>
    <col min="8" max="8" width="12.4375" style="2" customWidth="1"/>
    <col min="9" max="9" width="11" style="2" customWidth="1"/>
    <col min="10" max="11" width="10.5535714285714" style="2" customWidth="1"/>
    <col min="12" max="12" width="13" style="2" customWidth="1"/>
    <col min="13" max="13" width="10.1071428571429" style="2" customWidth="1"/>
    <col min="14" max="14" width="13.6607142857143" style="2" customWidth="1"/>
    <col min="15" max="22" width="12.6607142857143" style="2" customWidth="1"/>
  </cols>
  <sheetData>
    <row r="1" ht="12.75" customHeight="1" spans="2:14">
      <c r="B1" s="3"/>
      <c r="C1" s="3"/>
      <c r="D1" s="4"/>
      <c r="E1" s="4"/>
      <c r="F1" s="4"/>
      <c r="G1" s="4"/>
      <c r="H1" s="28"/>
      <c r="I1" s="28"/>
      <c r="J1" s="28"/>
      <c r="K1" s="28"/>
      <c r="L1" s="28"/>
      <c r="M1" s="28"/>
      <c r="N1" s="28"/>
    </row>
    <row r="2" ht="12.75" customHeight="1" spans="2:14">
      <c r="B2" s="3"/>
      <c r="C2" s="3"/>
      <c r="D2" s="4"/>
      <c r="E2" s="4"/>
      <c r="F2" s="4"/>
      <c r="G2" s="4"/>
      <c r="H2" s="28"/>
      <c r="I2" s="28"/>
      <c r="J2" s="28"/>
      <c r="K2" s="28"/>
      <c r="L2" s="28"/>
      <c r="M2" s="28"/>
      <c r="N2" s="28"/>
    </row>
    <row r="3" ht="12.75" customHeight="1" spans="2:14">
      <c r="B3" s="3"/>
      <c r="C3" s="3"/>
      <c r="D3" s="4"/>
      <c r="E3" s="4"/>
      <c r="F3" s="4"/>
      <c r="G3" s="4"/>
      <c r="H3" s="28"/>
      <c r="I3" s="28"/>
      <c r="J3" s="28"/>
      <c r="K3" s="28"/>
      <c r="L3" s="28"/>
      <c r="M3" s="28"/>
      <c r="N3" s="28"/>
    </row>
    <row r="4" ht="12.75" customHeight="1" spans="2:14">
      <c r="B4" s="3"/>
      <c r="C4" s="3"/>
      <c r="D4" s="4"/>
      <c r="E4" s="4"/>
      <c r="F4" s="4"/>
      <c r="G4" s="4"/>
      <c r="H4" s="28"/>
      <c r="I4" s="28"/>
      <c r="J4" s="28"/>
      <c r="K4" s="28"/>
      <c r="L4" s="28"/>
      <c r="M4" s="28"/>
      <c r="N4" s="28"/>
    </row>
    <row r="5" ht="12.75" customHeight="1" spans="2:14">
      <c r="B5" s="3"/>
      <c r="C5" s="3"/>
      <c r="D5" s="4"/>
      <c r="E5" s="4"/>
      <c r="F5" s="4"/>
      <c r="G5" s="4"/>
      <c r="H5" s="28"/>
      <c r="I5" s="28"/>
      <c r="J5" s="28"/>
      <c r="K5" s="28"/>
      <c r="L5" s="28"/>
      <c r="M5" s="28"/>
      <c r="N5" s="28"/>
    </row>
    <row r="6" ht="12.75" customHeight="1" spans="2:14">
      <c r="B6" s="3"/>
      <c r="C6" s="3"/>
      <c r="D6" s="4"/>
      <c r="E6" s="4"/>
      <c r="F6" s="4"/>
      <c r="G6" s="4"/>
      <c r="H6" s="28"/>
      <c r="I6" s="28"/>
      <c r="J6" s="28"/>
      <c r="K6" s="28"/>
      <c r="L6" s="28"/>
      <c r="M6" s="28"/>
      <c r="N6" s="28"/>
    </row>
    <row r="7" ht="12.75" customHeight="1" spans="2:14">
      <c r="B7" s="3"/>
      <c r="C7" s="3"/>
      <c r="D7" s="4"/>
      <c r="E7" s="4"/>
      <c r="F7" s="4"/>
      <c r="G7" s="4"/>
      <c r="H7" s="28"/>
      <c r="I7" s="28"/>
      <c r="J7" s="28"/>
      <c r="K7" s="28"/>
      <c r="L7" s="28"/>
      <c r="M7" s="28"/>
      <c r="N7" s="28"/>
    </row>
    <row r="8" ht="12.75" customHeight="1" spans="2:14">
      <c r="B8" s="3"/>
      <c r="C8" s="3"/>
      <c r="D8" s="4"/>
      <c r="E8" s="4"/>
      <c r="F8" s="4"/>
      <c r="G8" s="4"/>
      <c r="H8" s="28"/>
      <c r="I8" s="28"/>
      <c r="J8" s="28"/>
      <c r="K8" s="28"/>
      <c r="L8" s="28"/>
      <c r="M8" s="28"/>
      <c r="N8" s="28"/>
    </row>
    <row r="9" ht="12.75" customHeight="1" spans="2:14">
      <c r="B9" s="3"/>
      <c r="C9" s="3"/>
      <c r="D9" s="4"/>
      <c r="E9" s="4"/>
      <c r="F9" s="4"/>
      <c r="G9" s="4"/>
      <c r="H9" s="28"/>
      <c r="I9" s="28"/>
      <c r="J9" s="28"/>
      <c r="K9" s="28"/>
      <c r="L9" s="28"/>
      <c r="M9" s="28"/>
      <c r="N9" s="28"/>
    </row>
    <row r="10" ht="12.75" customHeight="1" spans="2:14">
      <c r="B10" s="3"/>
      <c r="C10" s="3"/>
      <c r="D10" s="4"/>
      <c r="E10" s="4"/>
      <c r="F10" s="4"/>
      <c r="G10" s="4"/>
      <c r="H10" s="28"/>
      <c r="I10" s="28"/>
      <c r="J10" s="28"/>
      <c r="K10" s="28"/>
      <c r="L10" s="28"/>
      <c r="M10" s="28"/>
      <c r="N10" s="28"/>
    </row>
    <row r="11" ht="12.75" customHeight="1" spans="2:14">
      <c r="B11" s="5"/>
      <c r="C11" s="5"/>
      <c r="D11" s="4"/>
      <c r="E11" s="4"/>
      <c r="F11" s="4"/>
      <c r="G11" s="4"/>
      <c r="H11" s="28"/>
      <c r="I11" s="28"/>
      <c r="J11" s="28"/>
      <c r="K11" s="28"/>
      <c r="L11" s="28"/>
      <c r="M11" s="28"/>
      <c r="N11" s="28"/>
    </row>
    <row r="12" ht="36" customHeight="1" spans="2:14">
      <c r="B12" s="110" t="s">
        <v>52</v>
      </c>
      <c r="C12" s="111"/>
      <c r="D12" s="111"/>
      <c r="E12" s="111"/>
      <c r="F12" s="29"/>
      <c r="G12" s="29"/>
      <c r="H12" s="28"/>
      <c r="I12" s="28"/>
      <c r="J12" s="28"/>
      <c r="K12" s="28"/>
      <c r="L12" s="28"/>
      <c r="M12" s="28"/>
      <c r="N12" s="28"/>
    </row>
    <row r="13" ht="24.9" customHeight="1" spans="2:14">
      <c r="B13" s="112"/>
      <c r="C13" s="112"/>
      <c r="D13" s="30"/>
      <c r="E13" s="30"/>
      <c r="F13" s="30"/>
      <c r="G13" s="30"/>
      <c r="H13" s="33"/>
      <c r="I13" s="33"/>
      <c r="J13" s="33"/>
      <c r="K13" s="33"/>
      <c r="L13" s="33"/>
      <c r="M13" s="33"/>
      <c r="N13" s="28"/>
    </row>
    <row r="14" ht="18" customHeight="1" spans="2:14">
      <c r="B14" s="113" t="s">
        <v>54</v>
      </c>
      <c r="C14" s="112"/>
      <c r="D14" s="30"/>
      <c r="E14" s="30"/>
      <c r="F14" s="30"/>
      <c r="G14" s="30"/>
      <c r="H14" s="33"/>
      <c r="I14" s="33"/>
      <c r="J14" s="33"/>
      <c r="K14" s="33"/>
      <c r="L14" s="33"/>
      <c r="M14" s="33"/>
      <c r="N14" s="28"/>
    </row>
    <row r="15" ht="18" customHeight="1" spans="2:14">
      <c r="B15" s="11"/>
      <c r="C15" s="12" t="s">
        <v>62</v>
      </c>
      <c r="D15" s="12">
        <v>2023</v>
      </c>
      <c r="E15" s="12">
        <v>2024</v>
      </c>
      <c r="F15" s="30"/>
      <c r="G15" s="30"/>
      <c r="H15" s="33"/>
      <c r="I15" s="33"/>
      <c r="J15" s="33"/>
      <c r="K15" s="33"/>
      <c r="L15" s="33"/>
      <c r="M15" s="33"/>
      <c r="N15" s="28"/>
    </row>
    <row r="16" ht="18" customHeight="1" spans="2:14">
      <c r="B16" s="50" t="s">
        <v>138</v>
      </c>
      <c r="C16" s="12"/>
      <c r="D16" s="11"/>
      <c r="E16" s="11"/>
      <c r="F16" s="30"/>
      <c r="G16" s="30"/>
      <c r="H16" s="33"/>
      <c r="I16" s="33"/>
      <c r="J16" s="33"/>
      <c r="K16" s="33"/>
      <c r="L16" s="33"/>
      <c r="M16" s="33"/>
      <c r="N16" s="28"/>
    </row>
    <row r="17" ht="18" customHeight="1" spans="2:14">
      <c r="B17" s="11" t="s">
        <v>137</v>
      </c>
      <c r="C17" s="12" t="s">
        <v>139</v>
      </c>
      <c r="D17" s="114">
        <v>2231.6</v>
      </c>
      <c r="E17" s="114">
        <v>3383.9</v>
      </c>
      <c r="F17" s="30"/>
      <c r="G17" s="30"/>
      <c r="H17" s="34"/>
      <c r="I17" s="34"/>
      <c r="J17" s="34"/>
      <c r="K17" s="34"/>
      <c r="L17" s="34"/>
      <c r="M17" s="34"/>
      <c r="N17" s="34"/>
    </row>
    <row r="18" ht="18" customHeight="1" spans="2:14">
      <c r="B18" s="11" t="s">
        <v>140</v>
      </c>
      <c r="C18" s="12" t="s">
        <v>139</v>
      </c>
      <c r="D18" s="114">
        <v>99.4</v>
      </c>
      <c r="E18" s="114">
        <v>83.2</v>
      </c>
      <c r="F18" s="30"/>
      <c r="G18" s="30"/>
      <c r="H18" s="34"/>
      <c r="I18" s="34"/>
      <c r="J18" s="34"/>
      <c r="K18" s="34"/>
      <c r="L18" s="34"/>
      <c r="M18" s="34"/>
      <c r="N18" s="34"/>
    </row>
    <row r="19" ht="18" customHeight="1" spans="2:14">
      <c r="B19" s="11" t="s">
        <v>141</v>
      </c>
      <c r="C19" s="12" t="s">
        <v>139</v>
      </c>
      <c r="D19" s="114">
        <v>6.4</v>
      </c>
      <c r="E19" s="114">
        <v>3.7</v>
      </c>
      <c r="F19" s="30"/>
      <c r="G19" s="30"/>
      <c r="H19" s="34"/>
      <c r="I19" s="34"/>
      <c r="J19" s="34"/>
      <c r="K19" s="34"/>
      <c r="L19" s="34"/>
      <c r="M19" s="34"/>
      <c r="N19" s="34"/>
    </row>
    <row r="20" ht="18" customHeight="1" spans="2:14">
      <c r="B20" s="11" t="s">
        <v>142</v>
      </c>
      <c r="C20" s="12" t="s">
        <v>139</v>
      </c>
      <c r="D20" s="114">
        <v>76.7</v>
      </c>
      <c r="E20" s="114">
        <v>31</v>
      </c>
      <c r="F20" s="30"/>
      <c r="G20" s="30"/>
      <c r="H20" s="34"/>
      <c r="I20" s="34"/>
      <c r="J20" s="34"/>
      <c r="K20" s="34"/>
      <c r="L20" s="34"/>
      <c r="M20" s="34"/>
      <c r="N20" s="34"/>
    </row>
    <row r="21" ht="18.9" customHeight="1" spans="2:14">
      <c r="B21" s="11" t="s">
        <v>143</v>
      </c>
      <c r="C21" s="12" t="s">
        <v>139</v>
      </c>
      <c r="D21" s="114">
        <v>564.1</v>
      </c>
      <c r="E21" s="114">
        <v>670</v>
      </c>
      <c r="F21" s="30"/>
      <c r="G21" s="30"/>
      <c r="H21" s="34"/>
      <c r="I21" s="34"/>
      <c r="J21" s="34"/>
      <c r="K21" s="34"/>
      <c r="L21" s="34"/>
      <c r="M21" s="34"/>
      <c r="N21" s="34"/>
    </row>
    <row r="22" ht="18" customHeight="1" spans="2:14">
      <c r="B22" s="11" t="s">
        <v>144</v>
      </c>
      <c r="C22" s="12" t="s">
        <v>139</v>
      </c>
      <c r="D22" s="114">
        <v>1485</v>
      </c>
      <c r="E22" s="114">
        <v>2596</v>
      </c>
      <c r="F22" s="30"/>
      <c r="G22" s="30"/>
      <c r="H22" s="34"/>
      <c r="I22" s="34"/>
      <c r="J22" s="34"/>
      <c r="K22" s="34"/>
      <c r="L22" s="34"/>
      <c r="M22" s="34"/>
      <c r="N22" s="34"/>
    </row>
    <row r="23" ht="18" customHeight="1" spans="2:14">
      <c r="B23" s="24" t="s">
        <v>145</v>
      </c>
      <c r="C23" s="18"/>
      <c r="D23" s="115"/>
      <c r="E23" s="115"/>
      <c r="F23" s="30"/>
      <c r="G23" s="30"/>
      <c r="H23" s="34"/>
      <c r="I23" s="34"/>
      <c r="J23" s="34"/>
      <c r="K23" s="34"/>
      <c r="L23" s="34"/>
      <c r="M23" s="34"/>
      <c r="N23" s="34"/>
    </row>
    <row r="24" ht="18" customHeight="1" spans="2:14">
      <c r="B24" s="17"/>
      <c r="C24" s="18"/>
      <c r="D24" s="115"/>
      <c r="E24" s="115"/>
      <c r="F24" s="30"/>
      <c r="G24" s="30"/>
      <c r="H24" s="34"/>
      <c r="I24" s="34"/>
      <c r="J24" s="34"/>
      <c r="K24" s="34"/>
      <c r="L24" s="34"/>
      <c r="M24" s="34"/>
      <c r="N24" s="34"/>
    </row>
    <row r="25" ht="18" customHeight="1" spans="2:14">
      <c r="B25" s="19" t="s">
        <v>146</v>
      </c>
      <c r="C25" s="18"/>
      <c r="D25" s="17"/>
      <c r="E25" s="17"/>
      <c r="F25" s="30"/>
      <c r="G25" s="30"/>
      <c r="H25" s="34"/>
      <c r="I25" s="34"/>
      <c r="J25" s="34"/>
      <c r="K25" s="34"/>
      <c r="L25" s="34"/>
      <c r="M25" s="34"/>
      <c r="N25" s="34"/>
    </row>
    <row r="26" ht="18" customHeight="1" spans="2:22">
      <c r="B26" s="11"/>
      <c r="C26" s="12" t="s">
        <v>62</v>
      </c>
      <c r="D26" s="12">
        <v>2023</v>
      </c>
      <c r="E26" s="12">
        <v>2024</v>
      </c>
      <c r="F26" s="31"/>
      <c r="G26" s="30"/>
      <c r="H26" s="34"/>
      <c r="I26" s="34"/>
      <c r="J26" s="34"/>
      <c r="K26" s="34"/>
      <c r="L26" s="34"/>
      <c r="M26" s="34"/>
      <c r="V26"/>
    </row>
    <row r="27" ht="18" customHeight="1" spans="2:22">
      <c r="B27" s="11" t="s">
        <v>137</v>
      </c>
      <c r="C27" s="12" t="s">
        <v>147</v>
      </c>
      <c r="D27" s="116">
        <v>207578</v>
      </c>
      <c r="E27" s="116">
        <v>293057</v>
      </c>
      <c r="F27" s="30"/>
      <c r="G27" s="30"/>
      <c r="H27" s="34"/>
      <c r="I27" s="34"/>
      <c r="J27" s="34"/>
      <c r="K27" s="34"/>
      <c r="L27" s="34"/>
      <c r="M27" s="34"/>
      <c r="V27"/>
    </row>
    <row r="28" ht="18" customHeight="1" spans="2:14">
      <c r="B28" s="17"/>
      <c r="C28" s="18"/>
      <c r="D28" s="17"/>
      <c r="E28" s="17"/>
      <c r="F28" s="30"/>
      <c r="G28" s="30"/>
      <c r="H28" s="34"/>
      <c r="I28" s="34"/>
      <c r="J28" s="34"/>
      <c r="K28" s="34"/>
      <c r="L28" s="34"/>
      <c r="M28" s="34"/>
      <c r="N28" s="34"/>
    </row>
    <row r="29" ht="17" customHeight="1" spans="2:14">
      <c r="B29" s="19" t="s">
        <v>58</v>
      </c>
      <c r="C29" s="18"/>
      <c r="D29" s="17"/>
      <c r="E29" s="17"/>
      <c r="F29" s="4"/>
      <c r="G29" s="4"/>
      <c r="H29" s="28"/>
      <c r="I29" s="28"/>
      <c r="J29" s="28"/>
      <c r="K29" s="28"/>
      <c r="L29" s="28"/>
      <c r="M29" s="28"/>
      <c r="N29" s="28"/>
    </row>
    <row r="30" ht="18" customHeight="1" spans="2:14">
      <c r="B30" s="11"/>
      <c r="C30" s="12" t="s">
        <v>62</v>
      </c>
      <c r="D30" s="114">
        <v>2023</v>
      </c>
      <c r="E30" s="114">
        <v>2024</v>
      </c>
      <c r="F30" s="30"/>
      <c r="G30" s="30"/>
      <c r="H30" s="34"/>
      <c r="I30" s="34"/>
      <c r="J30" s="34"/>
      <c r="K30" s="34"/>
      <c r="L30" s="34"/>
      <c r="M30" s="34"/>
      <c r="N30" s="34"/>
    </row>
    <row r="31" ht="18" customHeight="1" spans="2:14">
      <c r="B31" s="11" t="s">
        <v>148</v>
      </c>
      <c r="C31" s="12" t="s">
        <v>149</v>
      </c>
      <c r="D31" s="114">
        <v>14700</v>
      </c>
      <c r="E31" s="114">
        <v>11171</v>
      </c>
      <c r="F31" s="30"/>
      <c r="G31" s="30"/>
      <c r="H31" s="34"/>
      <c r="I31" s="34"/>
      <c r="J31" s="34"/>
      <c r="K31" s="34"/>
      <c r="L31" s="34"/>
      <c r="M31" s="34"/>
      <c r="N31" s="34"/>
    </row>
    <row r="32" ht="18" customHeight="1" spans="2:14">
      <c r="B32" s="11" t="s">
        <v>150</v>
      </c>
      <c r="C32" s="12" t="s">
        <v>151</v>
      </c>
      <c r="D32" s="114" t="s">
        <v>152</v>
      </c>
      <c r="E32" s="114" t="s">
        <v>152</v>
      </c>
      <c r="F32" s="30"/>
      <c r="G32" s="30"/>
      <c r="H32" s="34"/>
      <c r="I32" s="34"/>
      <c r="J32" s="34"/>
      <c r="K32" s="34"/>
      <c r="L32" s="34"/>
      <c r="M32" s="34"/>
      <c r="N32" s="34"/>
    </row>
    <row r="33" ht="18" customHeight="1" spans="2:14">
      <c r="B33" s="11" t="s">
        <v>153</v>
      </c>
      <c r="C33" s="12" t="s">
        <v>154</v>
      </c>
      <c r="D33" s="114">
        <v>792726</v>
      </c>
      <c r="E33" s="114">
        <v>948183</v>
      </c>
      <c r="F33" s="30"/>
      <c r="G33" s="30"/>
      <c r="H33" s="34"/>
      <c r="I33" s="34"/>
      <c r="J33" s="34"/>
      <c r="K33" s="34"/>
      <c r="L33" s="34"/>
      <c r="M33" s="34"/>
      <c r="N33" s="34"/>
    </row>
    <row r="34" ht="18" customHeight="1" spans="2:14">
      <c r="B34" s="11" t="s">
        <v>155</v>
      </c>
      <c r="C34" s="12" t="s">
        <v>156</v>
      </c>
      <c r="D34" s="114">
        <f>SUM(D31:D33)</f>
        <v>807426</v>
      </c>
      <c r="E34" s="114">
        <f>SUM(E31:E33)</f>
        <v>959354</v>
      </c>
      <c r="F34" s="30"/>
      <c r="G34" s="30"/>
      <c r="H34" s="34"/>
      <c r="I34" s="34"/>
      <c r="J34" s="34"/>
      <c r="K34" s="34"/>
      <c r="L34" s="34"/>
      <c r="M34" s="34"/>
      <c r="N34" s="34"/>
    </row>
    <row r="35" ht="12.75" customHeight="1" spans="2:14">
      <c r="B35" s="26"/>
      <c r="C35" s="26"/>
      <c r="D35" s="27"/>
      <c r="E35" s="27"/>
      <c r="F35" s="4"/>
      <c r="G35" s="4"/>
      <c r="H35" s="28"/>
      <c r="I35" s="28"/>
      <c r="J35" s="28"/>
      <c r="K35" s="28"/>
      <c r="L35" s="28"/>
      <c r="M35" s="28"/>
      <c r="N35" s="28"/>
    </row>
    <row r="36" ht="12.75" customHeight="1" spans="2:14">
      <c r="B36" s="26"/>
      <c r="C36" s="26"/>
      <c r="D36" s="27"/>
      <c r="E36" s="27"/>
      <c r="F36" s="4"/>
      <c r="G36" s="4"/>
      <c r="H36" s="28"/>
      <c r="I36" s="28"/>
      <c r="J36" s="28"/>
      <c r="K36" s="28"/>
      <c r="L36" s="28"/>
      <c r="M36" s="28"/>
      <c r="N36" s="28"/>
    </row>
    <row r="37" ht="16" customHeight="1" spans="2:14">
      <c r="B37" s="19" t="s">
        <v>157</v>
      </c>
      <c r="C37" s="26"/>
      <c r="D37" s="27"/>
      <c r="E37" s="27"/>
      <c r="F37" s="4"/>
      <c r="G37" s="4"/>
      <c r="H37" s="28"/>
      <c r="I37" s="28"/>
      <c r="J37" s="28"/>
      <c r="K37" s="28"/>
      <c r="L37" s="28"/>
      <c r="M37" s="28"/>
      <c r="N37" s="28"/>
    </row>
    <row r="38" ht="18" customHeight="1" spans="2:14">
      <c r="B38" s="11"/>
      <c r="C38" s="12" t="s">
        <v>62</v>
      </c>
      <c r="D38" s="114">
        <v>2023</v>
      </c>
      <c r="E38" s="114">
        <v>2024</v>
      </c>
      <c r="F38" s="30"/>
      <c r="G38" s="30"/>
      <c r="H38" s="34"/>
      <c r="I38" s="34"/>
      <c r="J38" s="34"/>
      <c r="K38" s="34"/>
      <c r="L38" s="34"/>
      <c r="M38" s="34"/>
      <c r="N38" s="34"/>
    </row>
    <row r="39" ht="18" customHeight="1" spans="2:14">
      <c r="B39" s="11" t="s">
        <v>158</v>
      </c>
      <c r="C39" s="12" t="s">
        <v>159</v>
      </c>
      <c r="D39" s="114">
        <v>787899</v>
      </c>
      <c r="E39" s="114">
        <v>904438</v>
      </c>
      <c r="F39" s="30"/>
      <c r="G39" s="30"/>
      <c r="H39" s="34"/>
      <c r="I39" s="34"/>
      <c r="J39" s="34"/>
      <c r="K39" s="34"/>
      <c r="L39" s="34"/>
      <c r="M39" s="34"/>
      <c r="N39" s="34"/>
    </row>
    <row r="40" ht="18" customHeight="1" spans="2:14">
      <c r="B40" s="11" t="s">
        <v>160</v>
      </c>
      <c r="C40" s="12" t="s">
        <v>159</v>
      </c>
      <c r="D40" s="114">
        <v>1956</v>
      </c>
      <c r="E40" s="114">
        <v>5465</v>
      </c>
      <c r="F40" s="30"/>
      <c r="G40" s="30"/>
      <c r="H40" s="34"/>
      <c r="I40" s="34"/>
      <c r="J40" s="34"/>
      <c r="K40" s="34"/>
      <c r="L40" s="34"/>
      <c r="M40" s="34"/>
      <c r="N40" s="34"/>
    </row>
    <row r="41" ht="18" customHeight="1" spans="2:14">
      <c r="B41" s="11" t="s">
        <v>161</v>
      </c>
      <c r="C41" s="12" t="s">
        <v>159</v>
      </c>
      <c r="D41" s="114">
        <v>17537</v>
      </c>
      <c r="E41" s="114">
        <v>49450</v>
      </c>
      <c r="F41" s="30"/>
      <c r="G41" s="30"/>
      <c r="H41" s="34"/>
      <c r="I41" s="34"/>
      <c r="J41" s="34"/>
      <c r="K41" s="34"/>
      <c r="L41" s="34"/>
      <c r="M41" s="34"/>
      <c r="N41" s="34"/>
    </row>
    <row r="42" ht="18" customHeight="1" spans="2:14">
      <c r="B42" s="11" t="s">
        <v>137</v>
      </c>
      <c r="C42" s="12" t="s">
        <v>159</v>
      </c>
      <c r="D42" s="114">
        <f>SUM(D39:D41)</f>
        <v>807392</v>
      </c>
      <c r="E42" s="114">
        <f>SUM(E39:E41)</f>
        <v>959353</v>
      </c>
      <c r="F42" s="30"/>
      <c r="G42" s="30"/>
      <c r="H42" s="34"/>
      <c r="I42" s="34"/>
      <c r="J42" s="34"/>
      <c r="K42" s="34"/>
      <c r="L42" s="34"/>
      <c r="M42" s="34"/>
      <c r="N42" s="34"/>
    </row>
    <row r="43" ht="12.75" customHeight="1" spans="2:14">
      <c r="B43" s="5"/>
      <c r="C43" s="5"/>
      <c r="D43" s="4"/>
      <c r="E43" s="4"/>
      <c r="F43" s="4"/>
      <c r="G43" s="4"/>
      <c r="H43" s="28"/>
      <c r="I43" s="28"/>
      <c r="J43" s="28"/>
      <c r="K43" s="28"/>
      <c r="L43" s="28"/>
      <c r="M43" s="28"/>
      <c r="N43" s="28"/>
    </row>
    <row r="44" ht="12.75" customHeight="1" spans="2:14">
      <c r="B44" s="5"/>
      <c r="C44" s="5"/>
      <c r="D44" s="4"/>
      <c r="E44" s="4"/>
      <c r="F44" s="4"/>
      <c r="G44" s="4"/>
      <c r="H44" s="28"/>
      <c r="I44" s="28"/>
      <c r="J44" s="28"/>
      <c r="K44" s="28"/>
      <c r="L44" s="28"/>
      <c r="M44" s="28"/>
      <c r="N44" s="28"/>
    </row>
    <row r="45" ht="12.75" customHeight="1" spans="2:14">
      <c r="B45" s="5"/>
      <c r="C45" s="5"/>
      <c r="D45" s="4"/>
      <c r="E45" s="4"/>
      <c r="F45" s="4"/>
      <c r="G45" s="4"/>
      <c r="H45" s="28"/>
      <c r="I45" s="28"/>
      <c r="J45" s="28"/>
      <c r="K45" s="28"/>
      <c r="L45" s="28"/>
      <c r="M45" s="28"/>
      <c r="N45" s="28"/>
    </row>
    <row r="46" ht="12.75" customHeight="1" spans="2:14">
      <c r="B46" s="5"/>
      <c r="C46" s="5"/>
      <c r="D46" s="4"/>
      <c r="E46" s="4"/>
      <c r="F46" s="4"/>
      <c r="G46" s="4"/>
      <c r="H46" s="28"/>
      <c r="I46" s="28"/>
      <c r="J46" s="28"/>
      <c r="K46" s="28"/>
      <c r="L46" s="28"/>
      <c r="M46" s="28"/>
      <c r="N46" s="28"/>
    </row>
    <row r="47" ht="12.75" customHeight="1" spans="2:14">
      <c r="B47" s="5"/>
      <c r="C47" s="5"/>
      <c r="D47" s="4"/>
      <c r="E47" s="4"/>
      <c r="F47" s="4"/>
      <c r="G47" s="4"/>
      <c r="H47" s="28"/>
      <c r="I47" s="28"/>
      <c r="J47" s="28"/>
      <c r="K47" s="28"/>
      <c r="L47" s="28"/>
      <c r="M47" s="28"/>
      <c r="N47" s="28"/>
    </row>
    <row r="48" ht="12.75" customHeight="1" spans="2:14">
      <c r="B48" s="5"/>
      <c r="C48" s="5"/>
      <c r="D48" s="4"/>
      <c r="E48" s="4"/>
      <c r="F48" s="4"/>
      <c r="G48" s="4"/>
      <c r="H48" s="28"/>
      <c r="I48" s="28"/>
      <c r="J48" s="28"/>
      <c r="K48" s="28"/>
      <c r="L48" s="28"/>
      <c r="M48" s="28"/>
      <c r="N48" s="28"/>
    </row>
    <row r="49" ht="12.75" customHeight="1" spans="2:14">
      <c r="B49" s="5"/>
      <c r="C49" s="5"/>
      <c r="D49" s="4"/>
      <c r="E49" s="4"/>
      <c r="F49" s="4"/>
      <c r="G49" s="4"/>
      <c r="H49" s="28"/>
      <c r="I49" s="28"/>
      <c r="J49" s="28"/>
      <c r="K49" s="28"/>
      <c r="L49" s="28"/>
      <c r="M49" s="28"/>
      <c r="N49" s="28"/>
    </row>
    <row r="50" ht="12.75" customHeight="1" spans="2:14">
      <c r="B50" s="5"/>
      <c r="C50" s="5"/>
      <c r="D50" s="4"/>
      <c r="E50" s="4"/>
      <c r="F50" s="4"/>
      <c r="G50" s="4"/>
      <c r="H50" s="28"/>
      <c r="I50" s="28"/>
      <c r="J50" s="28"/>
      <c r="K50" s="28"/>
      <c r="L50" s="28"/>
      <c r="M50" s="28"/>
      <c r="N50" s="28"/>
    </row>
    <row r="51" ht="12.75" customHeight="1" spans="2:14">
      <c r="B51" s="5"/>
      <c r="C51" s="5"/>
      <c r="D51" s="4"/>
      <c r="E51" s="4"/>
      <c r="F51" s="4"/>
      <c r="G51" s="4"/>
      <c r="H51" s="28"/>
      <c r="I51" s="28"/>
      <c r="J51" s="28"/>
      <c r="K51" s="28"/>
      <c r="L51" s="28"/>
      <c r="M51" s="28"/>
      <c r="N51" s="28"/>
    </row>
    <row r="52" ht="12.75" customHeight="1" spans="2:14">
      <c r="B52" s="5"/>
      <c r="C52" s="5"/>
      <c r="D52" s="4"/>
      <c r="E52" s="4"/>
      <c r="F52" s="4"/>
      <c r="G52" s="4"/>
      <c r="H52" s="28"/>
      <c r="I52" s="28"/>
      <c r="J52" s="28"/>
      <c r="K52" s="28"/>
      <c r="L52" s="28"/>
      <c r="M52" s="28"/>
      <c r="N52" s="28"/>
    </row>
    <row r="53" ht="12.75" customHeight="1" spans="2:14">
      <c r="B53" s="5"/>
      <c r="C53" s="5"/>
      <c r="D53" s="4"/>
      <c r="E53" s="4"/>
      <c r="F53" s="4"/>
      <c r="G53" s="4"/>
      <c r="H53" s="28"/>
      <c r="I53" s="28"/>
      <c r="J53" s="28"/>
      <c r="K53" s="28"/>
      <c r="L53" s="28"/>
      <c r="M53" s="28"/>
      <c r="N53" s="28"/>
    </row>
    <row r="54" ht="12.75" customHeight="1" spans="2:14">
      <c r="B54" s="5"/>
      <c r="C54" s="5"/>
      <c r="D54" s="4"/>
      <c r="E54" s="4"/>
      <c r="F54" s="4"/>
      <c r="G54" s="4"/>
      <c r="H54" s="28"/>
      <c r="I54" s="28"/>
      <c r="J54" s="28"/>
      <c r="K54" s="28"/>
      <c r="L54" s="28"/>
      <c r="M54" s="28"/>
      <c r="N54" s="28"/>
    </row>
    <row r="55" ht="12.75" customHeight="1" spans="2:14">
      <c r="B55" s="5"/>
      <c r="C55" s="5"/>
      <c r="D55" s="4"/>
      <c r="E55" s="4"/>
      <c r="F55" s="4"/>
      <c r="G55" s="4"/>
      <c r="H55" s="28"/>
      <c r="I55" s="28"/>
      <c r="J55" s="28"/>
      <c r="K55" s="28"/>
      <c r="L55" s="28"/>
      <c r="M55" s="28"/>
      <c r="N55" s="28"/>
    </row>
    <row r="56" ht="12.75" customHeight="1" spans="2:14">
      <c r="B56" s="5"/>
      <c r="C56" s="5"/>
      <c r="D56" s="4"/>
      <c r="E56" s="4"/>
      <c r="F56" s="4"/>
      <c r="G56" s="4"/>
      <c r="H56" s="28"/>
      <c r="I56" s="28"/>
      <c r="J56" s="28"/>
      <c r="K56" s="28"/>
      <c r="L56" s="28"/>
      <c r="M56" s="28"/>
      <c r="N56" s="28"/>
    </row>
    <row r="57" ht="12.75" customHeight="1" spans="2:14">
      <c r="B57" s="5"/>
      <c r="C57" s="5"/>
      <c r="D57" s="4"/>
      <c r="E57" s="4"/>
      <c r="F57" s="4"/>
      <c r="G57" s="4"/>
      <c r="H57" s="28"/>
      <c r="I57" s="28"/>
      <c r="J57" s="28"/>
      <c r="K57" s="28"/>
      <c r="L57" s="28"/>
      <c r="M57" s="28"/>
      <c r="N57" s="28"/>
    </row>
    <row r="58" ht="12.75" customHeight="1" spans="2:14">
      <c r="B58" s="5"/>
      <c r="C58" s="5"/>
      <c r="D58" s="4"/>
      <c r="E58" s="4"/>
      <c r="F58" s="4"/>
      <c r="G58" s="4"/>
      <c r="H58" s="28"/>
      <c r="I58" s="28"/>
      <c r="J58" s="28"/>
      <c r="K58" s="28"/>
      <c r="L58" s="28"/>
      <c r="M58" s="28"/>
      <c r="N58" s="28"/>
    </row>
    <row r="59" ht="12.75" customHeight="1" spans="2:14">
      <c r="B59" s="5"/>
      <c r="C59" s="5"/>
      <c r="D59" s="4"/>
      <c r="E59" s="4"/>
      <c r="F59" s="4"/>
      <c r="G59" s="4"/>
      <c r="H59" s="28"/>
      <c r="I59" s="28"/>
      <c r="J59" s="28"/>
      <c r="K59" s="28"/>
      <c r="L59" s="28"/>
      <c r="M59" s="28"/>
      <c r="N59" s="28"/>
    </row>
    <row r="60" ht="12.75" customHeight="1" spans="2:14">
      <c r="B60" s="5"/>
      <c r="C60" s="5"/>
      <c r="D60" s="4"/>
      <c r="E60" s="4"/>
      <c r="F60" s="4"/>
      <c r="G60" s="4"/>
      <c r="H60" s="28"/>
      <c r="I60" s="28"/>
      <c r="J60" s="28"/>
      <c r="K60" s="28"/>
      <c r="L60" s="28"/>
      <c r="M60" s="28"/>
      <c r="N60" s="28"/>
    </row>
    <row r="61" ht="12.75" customHeight="1" spans="2:14">
      <c r="B61" s="5"/>
      <c r="C61" s="5"/>
      <c r="D61" s="4"/>
      <c r="E61" s="4"/>
      <c r="F61" s="4"/>
      <c r="G61" s="4"/>
      <c r="H61" s="28"/>
      <c r="I61" s="28"/>
      <c r="J61" s="28"/>
      <c r="K61" s="28"/>
      <c r="L61" s="28"/>
      <c r="M61" s="28"/>
      <c r="N61" s="28"/>
    </row>
    <row r="62" ht="12.75" customHeight="1" spans="2:14">
      <c r="B62" s="5"/>
      <c r="C62" s="5"/>
      <c r="D62" s="4"/>
      <c r="E62" s="4"/>
      <c r="F62" s="4"/>
      <c r="G62" s="4"/>
      <c r="H62" s="28"/>
      <c r="I62" s="28"/>
      <c r="J62" s="28"/>
      <c r="K62" s="28"/>
      <c r="L62" s="28"/>
      <c r="M62" s="28"/>
      <c r="N62" s="28"/>
    </row>
    <row r="63" ht="12.75" customHeight="1" spans="2:14">
      <c r="B63" s="5"/>
      <c r="C63" s="5"/>
      <c r="D63" s="4"/>
      <c r="E63" s="4"/>
      <c r="F63" s="4"/>
      <c r="G63" s="4"/>
      <c r="H63" s="28"/>
      <c r="I63" s="28"/>
      <c r="J63" s="28"/>
      <c r="K63" s="28"/>
      <c r="L63" s="28"/>
      <c r="M63" s="28"/>
      <c r="N63" s="28"/>
    </row>
    <row r="64" ht="12.75" customHeight="1" spans="2:14">
      <c r="B64" s="5"/>
      <c r="C64" s="5"/>
      <c r="D64" s="4"/>
      <c r="E64" s="4"/>
      <c r="F64" s="4"/>
      <c r="G64" s="4"/>
      <c r="H64" s="28"/>
      <c r="I64" s="28"/>
      <c r="J64" s="28"/>
      <c r="K64" s="28"/>
      <c r="L64" s="28"/>
      <c r="M64" s="28"/>
      <c r="N64" s="28"/>
    </row>
    <row r="65" ht="12.75" customHeight="1" spans="2:14">
      <c r="B65" s="5"/>
      <c r="C65" s="5"/>
      <c r="D65" s="4"/>
      <c r="E65" s="4"/>
      <c r="F65" s="4"/>
      <c r="G65" s="4"/>
      <c r="H65" s="28"/>
      <c r="I65" s="28"/>
      <c r="J65" s="28"/>
      <c r="K65" s="28"/>
      <c r="L65" s="28"/>
      <c r="M65" s="28"/>
      <c r="N65" s="28"/>
    </row>
    <row r="66" ht="12.75" customHeight="1" spans="2:14">
      <c r="B66" s="5"/>
      <c r="C66" s="5"/>
      <c r="D66" s="4"/>
      <c r="E66" s="4"/>
      <c r="F66" s="4"/>
      <c r="G66" s="4"/>
      <c r="H66" s="28"/>
      <c r="I66" s="28"/>
      <c r="J66" s="28"/>
      <c r="K66" s="28"/>
      <c r="L66" s="28"/>
      <c r="M66" s="28"/>
      <c r="N66" s="28"/>
    </row>
    <row r="67" ht="12.75" customHeight="1" spans="2:14">
      <c r="B67" s="5"/>
      <c r="C67" s="5"/>
      <c r="D67" s="4"/>
      <c r="E67" s="4"/>
      <c r="F67" s="4"/>
      <c r="G67" s="4"/>
      <c r="H67" s="28"/>
      <c r="I67" s="28"/>
      <c r="J67" s="28"/>
      <c r="K67" s="28"/>
      <c r="L67" s="28"/>
      <c r="M67" s="28"/>
      <c r="N67" s="28"/>
    </row>
    <row r="68" ht="12.75" customHeight="1" spans="2:14">
      <c r="B68" s="5"/>
      <c r="C68" s="5"/>
      <c r="D68" s="4"/>
      <c r="E68" s="4"/>
      <c r="F68" s="4"/>
      <c r="G68" s="4"/>
      <c r="H68" s="28"/>
      <c r="I68" s="28"/>
      <c r="J68" s="28"/>
      <c r="K68" s="28"/>
      <c r="L68" s="28"/>
      <c r="M68" s="28"/>
      <c r="N68" s="28"/>
    </row>
    <row r="69" ht="12.75" customHeight="1" spans="2:14">
      <c r="B69" s="5"/>
      <c r="C69" s="5"/>
      <c r="D69" s="4"/>
      <c r="E69" s="4"/>
      <c r="F69" s="4"/>
      <c r="G69" s="4"/>
      <c r="H69" s="28"/>
      <c r="I69" s="28"/>
      <c r="J69" s="28"/>
      <c r="K69" s="28"/>
      <c r="L69" s="28"/>
      <c r="M69" s="28"/>
      <c r="N69" s="28"/>
    </row>
    <row r="70" ht="12.75" customHeight="1" spans="2:14">
      <c r="B70" s="5"/>
      <c r="C70" s="5"/>
      <c r="D70" s="4"/>
      <c r="E70" s="4"/>
      <c r="F70" s="4"/>
      <c r="G70" s="4"/>
      <c r="H70" s="28"/>
      <c r="I70" s="28"/>
      <c r="J70" s="28"/>
      <c r="K70" s="28"/>
      <c r="L70" s="28"/>
      <c r="M70" s="28"/>
      <c r="N70" s="28"/>
    </row>
    <row r="71" ht="12.75" customHeight="1" spans="2:14">
      <c r="B71" s="5"/>
      <c r="C71" s="5"/>
      <c r="D71" s="4"/>
      <c r="E71" s="4"/>
      <c r="F71" s="4"/>
      <c r="G71" s="4"/>
      <c r="H71" s="28"/>
      <c r="I71" s="28"/>
      <c r="J71" s="28"/>
      <c r="K71" s="28"/>
      <c r="L71" s="28"/>
      <c r="M71" s="28"/>
      <c r="N71" s="28"/>
    </row>
    <row r="72" ht="12.75" customHeight="1" spans="2:14">
      <c r="B72" s="5"/>
      <c r="C72" s="5"/>
      <c r="D72" s="4"/>
      <c r="E72" s="4"/>
      <c r="F72" s="4"/>
      <c r="G72" s="4"/>
      <c r="H72" s="28"/>
      <c r="I72" s="28"/>
      <c r="J72" s="28"/>
      <c r="K72" s="28"/>
      <c r="L72" s="28"/>
      <c r="M72" s="28"/>
      <c r="N72" s="28"/>
    </row>
    <row r="73" ht="12.75" customHeight="1" spans="2:14">
      <c r="B73" s="5"/>
      <c r="C73" s="5"/>
      <c r="D73" s="4"/>
      <c r="E73" s="4"/>
      <c r="F73" s="4"/>
      <c r="G73" s="4"/>
      <c r="H73" s="28"/>
      <c r="I73" s="28"/>
      <c r="J73" s="28"/>
      <c r="K73" s="28"/>
      <c r="L73" s="28"/>
      <c r="M73" s="28"/>
      <c r="N73" s="28"/>
    </row>
    <row r="74" ht="12.75" customHeight="1" spans="2:14">
      <c r="B74" s="5"/>
      <c r="C74" s="5"/>
      <c r="D74" s="4"/>
      <c r="E74" s="4"/>
      <c r="F74" s="4"/>
      <c r="G74" s="4"/>
      <c r="H74" s="28"/>
      <c r="I74" s="28"/>
      <c r="J74" s="28"/>
      <c r="K74" s="28"/>
      <c r="L74" s="28"/>
      <c r="M74" s="28"/>
      <c r="N74" s="28"/>
    </row>
    <row r="75" ht="12.75" customHeight="1" spans="2:14">
      <c r="B75" s="5"/>
      <c r="C75" s="5"/>
      <c r="D75" s="4"/>
      <c r="E75" s="4"/>
      <c r="F75" s="4"/>
      <c r="G75" s="4"/>
      <c r="H75" s="28"/>
      <c r="I75" s="28"/>
      <c r="J75" s="28"/>
      <c r="K75" s="28"/>
      <c r="L75" s="28"/>
      <c r="M75" s="28"/>
      <c r="N75" s="28"/>
    </row>
  </sheetData>
  <sheetProtection algorithmName="SHA-512" hashValue="ztST6R/vtE4qKbsWS6Hma5gKCVaI4HSFOGXeSj8870AL2p+aXh1oN98d2dIipJ00pwspptBygdg7Kb5Ido0gEw==" saltValue="KKbDiL9Co/ZWE/Xw4+N4Og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68"/>
  <sheetViews>
    <sheetView showGridLines="0" workbookViewId="0">
      <selection activeCell="H13" sqref="H13"/>
    </sheetView>
  </sheetViews>
  <sheetFormatPr defaultColWidth="12.5535714285714" defaultRowHeight="15.2"/>
  <cols>
    <col min="1" max="1" width="3.4375" style="42" customWidth="1"/>
    <col min="2" max="2" width="45.8392857142857" style="42" customWidth="1"/>
    <col min="3" max="3" width="13.8839285714286" style="42" customWidth="1"/>
    <col min="4" max="4" width="15.6607142857143" style="43" customWidth="1"/>
    <col min="5" max="5" width="15" style="43" customWidth="1"/>
    <col min="6" max="7" width="13.8839285714286" style="43" customWidth="1"/>
    <col min="8" max="9" width="13.8839285714286" style="44" customWidth="1"/>
    <col min="10" max="10" width="2.4375" style="44" customWidth="1"/>
    <col min="11" max="14" width="12.6607142857143" style="44" customWidth="1"/>
    <col min="15" max="16384" width="12.5535714285714" style="42"/>
  </cols>
  <sheetData>
    <row r="1" ht="20.4" spans="2:10">
      <c r="B1" s="45"/>
      <c r="C1" s="45"/>
      <c r="D1" s="27"/>
      <c r="E1" s="27"/>
      <c r="F1" s="27"/>
      <c r="G1" s="27"/>
      <c r="H1" s="54"/>
      <c r="I1" s="54"/>
      <c r="J1" s="54"/>
    </row>
    <row r="2" ht="20.4" spans="2:10">
      <c r="B2" s="45"/>
      <c r="C2" s="45"/>
      <c r="D2" s="27"/>
      <c r="E2" s="27"/>
      <c r="F2" s="27"/>
      <c r="G2" s="27"/>
      <c r="H2" s="54"/>
      <c r="I2" s="54"/>
      <c r="J2" s="54"/>
    </row>
    <row r="3" ht="20.4" spans="2:10">
      <c r="B3" s="45"/>
      <c r="C3" s="45"/>
      <c r="D3" s="27"/>
      <c r="E3" s="27"/>
      <c r="F3" s="27"/>
      <c r="G3" s="27"/>
      <c r="H3" s="54"/>
      <c r="I3" s="54"/>
      <c r="J3" s="54"/>
    </row>
    <row r="4" ht="20.4" spans="2:10">
      <c r="B4" s="45"/>
      <c r="C4" s="45"/>
      <c r="D4" s="27"/>
      <c r="E4" s="27"/>
      <c r="F4" s="27"/>
      <c r="G4" s="27"/>
      <c r="H4" s="54"/>
      <c r="I4" s="54"/>
      <c r="J4" s="54"/>
    </row>
    <row r="5" ht="20.4" spans="2:10">
      <c r="B5" s="45"/>
      <c r="C5" s="45"/>
      <c r="D5" s="27"/>
      <c r="E5" s="27"/>
      <c r="F5" s="27"/>
      <c r="G5" s="27"/>
      <c r="H5" s="54"/>
      <c r="I5" s="54"/>
      <c r="J5" s="54"/>
    </row>
    <row r="6" ht="20.4" spans="2:10">
      <c r="B6" s="45"/>
      <c r="C6" s="45"/>
      <c r="D6" s="27"/>
      <c r="E6" s="27"/>
      <c r="F6" s="27"/>
      <c r="G6" s="27"/>
      <c r="H6" s="54"/>
      <c r="I6" s="54"/>
      <c r="J6" s="54"/>
    </row>
    <row r="7" spans="2:10">
      <c r="B7" s="26"/>
      <c r="C7" s="26"/>
      <c r="D7" s="27"/>
      <c r="E7" s="27"/>
      <c r="F7" s="27"/>
      <c r="G7" s="27"/>
      <c r="H7" s="54"/>
      <c r="I7" s="54"/>
      <c r="J7" s="54"/>
    </row>
    <row r="8" ht="26" spans="2:10">
      <c r="B8" s="46" t="s">
        <v>162</v>
      </c>
      <c r="C8" s="47"/>
      <c r="D8" s="48"/>
      <c r="E8" s="48"/>
      <c r="F8" s="48"/>
      <c r="G8" s="48"/>
      <c r="H8" s="48"/>
      <c r="I8" s="48"/>
      <c r="J8" s="48"/>
    </row>
    <row r="9" ht="26" spans="2:10">
      <c r="B9" s="8"/>
      <c r="C9" s="8"/>
      <c r="D9" s="9"/>
      <c r="E9" s="9"/>
      <c r="F9" s="9"/>
      <c r="G9" s="9"/>
      <c r="H9" s="9"/>
      <c r="I9" s="9"/>
      <c r="J9" s="9"/>
    </row>
    <row r="10" ht="26" spans="2:10">
      <c r="B10" s="49" t="s">
        <v>163</v>
      </c>
      <c r="C10" s="8"/>
      <c r="D10" s="9"/>
      <c r="E10" s="9"/>
      <c r="F10" s="9"/>
      <c r="G10" s="9"/>
      <c r="H10" s="9"/>
      <c r="I10" s="9"/>
      <c r="J10" s="9"/>
    </row>
    <row r="11" spans="2:10">
      <c r="B11" s="11"/>
      <c r="C11" s="12" t="s">
        <v>62</v>
      </c>
      <c r="D11" s="12">
        <v>2023</v>
      </c>
      <c r="E11" s="12">
        <v>2024</v>
      </c>
      <c r="F11" s="9"/>
      <c r="G11" s="9"/>
      <c r="H11" s="9"/>
      <c r="I11" s="9"/>
      <c r="J11" s="9"/>
    </row>
    <row r="12" spans="2:10">
      <c r="B12" s="50" t="s">
        <v>164</v>
      </c>
      <c r="C12" s="13" t="s">
        <v>72</v>
      </c>
      <c r="D12" s="14">
        <v>461</v>
      </c>
      <c r="E12" s="11">
        <v>571</v>
      </c>
      <c r="F12" s="9"/>
      <c r="G12" s="9"/>
      <c r="H12" s="9"/>
      <c r="I12" s="9"/>
      <c r="J12" s="9"/>
    </row>
    <row r="13" spans="2:10">
      <c r="B13" s="50" t="s">
        <v>15</v>
      </c>
      <c r="C13" s="51"/>
      <c r="D13" s="14"/>
      <c r="E13" s="11"/>
      <c r="F13" s="9"/>
      <c r="G13" s="9"/>
      <c r="H13" s="9"/>
      <c r="I13" s="9"/>
      <c r="J13" s="9"/>
    </row>
    <row r="14" spans="2:10">
      <c r="B14" s="11" t="s">
        <v>165</v>
      </c>
      <c r="C14" s="13" t="s">
        <v>72</v>
      </c>
      <c r="D14" s="11">
        <v>137</v>
      </c>
      <c r="E14" s="11">
        <v>135</v>
      </c>
      <c r="F14" s="9"/>
      <c r="G14" s="9"/>
      <c r="H14" s="9"/>
      <c r="I14" s="9"/>
      <c r="J14" s="9"/>
    </row>
    <row r="15" spans="2:10">
      <c r="B15" s="11" t="s">
        <v>76</v>
      </c>
      <c r="C15" s="13" t="s">
        <v>72</v>
      </c>
      <c r="D15" s="11">
        <v>324</v>
      </c>
      <c r="E15" s="11">
        <v>436</v>
      </c>
      <c r="F15" s="9"/>
      <c r="G15" s="9"/>
      <c r="H15" s="9"/>
      <c r="I15" s="9"/>
      <c r="J15" s="9"/>
    </row>
    <row r="16" spans="2:10">
      <c r="B16" s="11" t="s">
        <v>165</v>
      </c>
      <c r="C16" s="12" t="s">
        <v>64</v>
      </c>
      <c r="D16" s="15">
        <f>D14/D12*100</f>
        <v>29.7180043383948</v>
      </c>
      <c r="E16" s="15">
        <f>E14/E12*100</f>
        <v>23.6427320490368</v>
      </c>
      <c r="F16" s="9"/>
      <c r="G16" s="9"/>
      <c r="H16" s="9"/>
      <c r="I16" s="9"/>
      <c r="J16" s="9"/>
    </row>
    <row r="17" spans="2:10">
      <c r="B17" s="11" t="s">
        <v>76</v>
      </c>
      <c r="C17" s="12" t="s">
        <v>64</v>
      </c>
      <c r="D17" s="15">
        <f>D15/D12*100</f>
        <v>70.2819956616052</v>
      </c>
      <c r="E17" s="15">
        <f>E15/E12*100</f>
        <v>76.3572679509632</v>
      </c>
      <c r="F17" s="9"/>
      <c r="G17" s="9"/>
      <c r="H17" s="9"/>
      <c r="I17" s="9"/>
      <c r="J17" s="9"/>
    </row>
    <row r="18" spans="2:10">
      <c r="B18" s="50" t="s">
        <v>17</v>
      </c>
      <c r="C18" s="52"/>
      <c r="D18" s="11"/>
      <c r="E18" s="11"/>
      <c r="F18" s="9"/>
      <c r="G18" s="9"/>
      <c r="H18" s="9"/>
      <c r="I18" s="9"/>
      <c r="J18" s="9"/>
    </row>
    <row r="19" spans="2:10">
      <c r="B19" s="11" t="s">
        <v>166</v>
      </c>
      <c r="C19" s="13" t="s">
        <v>72</v>
      </c>
      <c r="D19" s="11">
        <v>114</v>
      </c>
      <c r="E19" s="11">
        <v>205</v>
      </c>
      <c r="F19" s="9"/>
      <c r="G19" s="9"/>
      <c r="H19" s="9"/>
      <c r="I19" s="9"/>
      <c r="J19" s="9"/>
    </row>
    <row r="20" spans="2:10">
      <c r="B20" s="11" t="s">
        <v>81</v>
      </c>
      <c r="C20" s="13" t="s">
        <v>72</v>
      </c>
      <c r="D20" s="11">
        <v>312</v>
      </c>
      <c r="E20" s="11">
        <v>323</v>
      </c>
      <c r="F20" s="9"/>
      <c r="G20" s="9"/>
      <c r="H20" s="9"/>
      <c r="I20" s="9"/>
      <c r="J20" s="9"/>
    </row>
    <row r="21" spans="2:10">
      <c r="B21" s="11" t="s">
        <v>167</v>
      </c>
      <c r="C21" s="13" t="s">
        <v>72</v>
      </c>
      <c r="D21" s="11">
        <v>35</v>
      </c>
      <c r="E21" s="11">
        <v>43</v>
      </c>
      <c r="F21" s="9"/>
      <c r="G21" s="9"/>
      <c r="H21" s="9"/>
      <c r="I21" s="9"/>
      <c r="J21" s="9"/>
    </row>
    <row r="22" spans="2:10">
      <c r="B22" s="11" t="s">
        <v>166</v>
      </c>
      <c r="C22" s="12" t="s">
        <v>64</v>
      </c>
      <c r="D22" s="15">
        <f>D19/D12*100</f>
        <v>24.7288503253796</v>
      </c>
      <c r="E22" s="15">
        <f>E19/E12*100</f>
        <v>35.9019264448336</v>
      </c>
      <c r="F22" s="9"/>
      <c r="G22" s="9"/>
      <c r="H22" s="9"/>
      <c r="I22" s="9"/>
      <c r="J22" s="9"/>
    </row>
    <row r="23" spans="2:10">
      <c r="B23" s="11" t="s">
        <v>81</v>
      </c>
      <c r="C23" s="12" t="s">
        <v>64</v>
      </c>
      <c r="D23" s="15">
        <f>D20/D12*100</f>
        <v>67.6789587852494</v>
      </c>
      <c r="E23" s="15">
        <f>E20/E12*100</f>
        <v>56.5674255691769</v>
      </c>
      <c r="F23" s="9"/>
      <c r="G23" s="9"/>
      <c r="H23" s="9"/>
      <c r="I23" s="9"/>
      <c r="J23" s="9"/>
    </row>
    <row r="24" spans="2:10">
      <c r="B24" s="11" t="s">
        <v>167</v>
      </c>
      <c r="C24" s="12" t="s">
        <v>64</v>
      </c>
      <c r="D24" s="15">
        <f>D21/D12*100</f>
        <v>7.59219088937093</v>
      </c>
      <c r="E24" s="15">
        <f>E21/E12*100</f>
        <v>7.53064798598949</v>
      </c>
      <c r="F24" s="9"/>
      <c r="G24" s="9"/>
      <c r="H24" s="9"/>
      <c r="I24" s="9"/>
      <c r="J24" s="9"/>
    </row>
    <row r="25" spans="2:10">
      <c r="B25" s="17"/>
      <c r="C25" s="18"/>
      <c r="D25" s="17"/>
      <c r="E25" s="17"/>
      <c r="F25" s="9"/>
      <c r="G25" s="9"/>
      <c r="H25" s="9"/>
      <c r="I25" s="9"/>
      <c r="J25" s="9"/>
    </row>
    <row r="26" spans="2:10">
      <c r="B26" s="19" t="s">
        <v>19</v>
      </c>
      <c r="C26" s="18"/>
      <c r="D26" s="17"/>
      <c r="E26" s="17"/>
      <c r="F26" s="9"/>
      <c r="G26" s="9"/>
      <c r="H26" s="9"/>
      <c r="I26" s="9"/>
      <c r="J26" s="9"/>
    </row>
    <row r="27" spans="2:10">
      <c r="B27" s="20"/>
      <c r="C27" s="21" t="s">
        <v>62</v>
      </c>
      <c r="D27" s="12">
        <v>2023</v>
      </c>
      <c r="E27" s="12">
        <v>2024</v>
      </c>
      <c r="F27" s="9"/>
      <c r="G27" s="9"/>
      <c r="H27" s="9"/>
      <c r="I27" s="9"/>
      <c r="J27" s="9"/>
    </row>
    <row r="28" spans="2:10">
      <c r="B28" s="50" t="s">
        <v>168</v>
      </c>
      <c r="C28" s="13" t="s">
        <v>72</v>
      </c>
      <c r="D28" s="11">
        <v>3</v>
      </c>
      <c r="E28" s="11">
        <v>3</v>
      </c>
      <c r="F28" s="9"/>
      <c r="G28" s="9"/>
      <c r="H28" s="9"/>
      <c r="I28" s="9"/>
      <c r="J28" s="9"/>
    </row>
    <row r="29" spans="2:10">
      <c r="B29" s="53" t="s">
        <v>76</v>
      </c>
      <c r="C29" s="13" t="s">
        <v>72</v>
      </c>
      <c r="D29" s="11">
        <v>1</v>
      </c>
      <c r="E29" s="11">
        <v>1</v>
      </c>
      <c r="F29" s="9"/>
      <c r="G29" s="9"/>
      <c r="H29" s="9"/>
      <c r="I29" s="9"/>
      <c r="J29" s="9"/>
    </row>
    <row r="30" spans="2:10">
      <c r="B30" s="53" t="s">
        <v>78</v>
      </c>
      <c r="C30" s="13" t="s">
        <v>72</v>
      </c>
      <c r="D30" s="11">
        <v>2</v>
      </c>
      <c r="E30" s="11">
        <v>2</v>
      </c>
      <c r="F30" s="9"/>
      <c r="G30" s="9"/>
      <c r="H30" s="9"/>
      <c r="I30" s="9"/>
      <c r="J30" s="9"/>
    </row>
    <row r="31" spans="2:10">
      <c r="B31" s="11" t="s">
        <v>166</v>
      </c>
      <c r="C31" s="13" t="s">
        <v>72</v>
      </c>
      <c r="D31" s="11">
        <v>0</v>
      </c>
      <c r="E31" s="11">
        <v>0</v>
      </c>
      <c r="F31" s="9"/>
      <c r="G31" s="9"/>
      <c r="H31" s="9"/>
      <c r="I31" s="9"/>
      <c r="J31" s="9"/>
    </row>
    <row r="32" spans="2:10">
      <c r="B32" s="11" t="s">
        <v>81</v>
      </c>
      <c r="C32" s="13" t="s">
        <v>72</v>
      </c>
      <c r="D32" s="11">
        <v>2</v>
      </c>
      <c r="E32" s="11">
        <v>2</v>
      </c>
      <c r="F32" s="9"/>
      <c r="G32" s="9"/>
      <c r="H32" s="9"/>
      <c r="I32" s="9"/>
      <c r="J32" s="9"/>
    </row>
    <row r="33" spans="2:10">
      <c r="B33" s="11" t="s">
        <v>167</v>
      </c>
      <c r="C33" s="13" t="s">
        <v>72</v>
      </c>
      <c r="D33" s="11">
        <v>1</v>
      </c>
      <c r="E33" s="11">
        <v>1</v>
      </c>
      <c r="F33" s="9"/>
      <c r="G33" s="9"/>
      <c r="H33" s="9"/>
      <c r="I33" s="9"/>
      <c r="J33" s="9"/>
    </row>
    <row r="34" spans="2:10">
      <c r="B34" s="50" t="s">
        <v>169</v>
      </c>
      <c r="C34" s="13" t="s">
        <v>72</v>
      </c>
      <c r="D34" s="11">
        <v>87</v>
      </c>
      <c r="E34" s="11">
        <v>110</v>
      </c>
      <c r="F34" s="9"/>
      <c r="G34" s="9"/>
      <c r="H34" s="9"/>
      <c r="I34" s="9"/>
      <c r="J34" s="9"/>
    </row>
    <row r="35" spans="2:10">
      <c r="B35" s="53" t="s">
        <v>76</v>
      </c>
      <c r="C35" s="13" t="s">
        <v>72</v>
      </c>
      <c r="D35" s="11">
        <v>48</v>
      </c>
      <c r="E35" s="11">
        <v>59</v>
      </c>
      <c r="F35" s="9"/>
      <c r="G35" s="9"/>
      <c r="H35" s="9"/>
      <c r="I35" s="9"/>
      <c r="J35" s="9"/>
    </row>
    <row r="36" spans="2:10">
      <c r="B36" s="53" t="s">
        <v>78</v>
      </c>
      <c r="C36" s="13" t="s">
        <v>72</v>
      </c>
      <c r="D36" s="11">
        <v>39</v>
      </c>
      <c r="E36" s="11">
        <v>51</v>
      </c>
      <c r="F36" s="9"/>
      <c r="G36" s="9"/>
      <c r="H36" s="9"/>
      <c r="I36" s="9"/>
      <c r="J36" s="9"/>
    </row>
    <row r="37" spans="2:10">
      <c r="B37" s="11" t="s">
        <v>166</v>
      </c>
      <c r="C37" s="13" t="s">
        <v>72</v>
      </c>
      <c r="D37" s="11">
        <v>18</v>
      </c>
      <c r="E37" s="11">
        <v>26</v>
      </c>
      <c r="F37" s="9"/>
      <c r="G37" s="9"/>
      <c r="H37" s="9"/>
      <c r="I37" s="9"/>
      <c r="J37" s="9"/>
    </row>
    <row r="38" spans="2:10">
      <c r="B38" s="11" t="s">
        <v>81</v>
      </c>
      <c r="C38" s="13" t="s">
        <v>72</v>
      </c>
      <c r="D38" s="11">
        <v>65</v>
      </c>
      <c r="E38" s="11">
        <v>81</v>
      </c>
      <c r="F38" s="9"/>
      <c r="G38" s="9"/>
      <c r="H38" s="9"/>
      <c r="I38" s="9"/>
      <c r="J38" s="9"/>
    </row>
    <row r="39" spans="2:10">
      <c r="B39" s="11" t="s">
        <v>167</v>
      </c>
      <c r="C39" s="13" t="s">
        <v>72</v>
      </c>
      <c r="D39" s="11">
        <v>4</v>
      </c>
      <c r="E39" s="11">
        <v>3</v>
      </c>
      <c r="F39" s="9"/>
      <c r="G39" s="9"/>
      <c r="H39" s="9"/>
      <c r="I39" s="9"/>
      <c r="J39" s="9"/>
    </row>
    <row r="40" spans="2:10">
      <c r="B40" s="50" t="s">
        <v>170</v>
      </c>
      <c r="C40" s="13" t="s">
        <v>72</v>
      </c>
      <c r="D40" s="11">
        <v>371</v>
      </c>
      <c r="E40" s="11">
        <v>458</v>
      </c>
      <c r="F40" s="9"/>
      <c r="G40" s="9"/>
      <c r="H40" s="9"/>
      <c r="I40" s="9"/>
      <c r="J40" s="9"/>
    </row>
    <row r="41" spans="2:10">
      <c r="B41" s="53" t="s">
        <v>76</v>
      </c>
      <c r="C41" s="13" t="s">
        <v>72</v>
      </c>
      <c r="D41" s="11">
        <v>275</v>
      </c>
      <c r="E41" s="11">
        <v>376</v>
      </c>
      <c r="F41" s="9"/>
      <c r="G41" s="9"/>
      <c r="H41" s="9"/>
      <c r="I41" s="9"/>
      <c r="J41" s="9"/>
    </row>
    <row r="42" spans="2:10">
      <c r="B42" s="53" t="s">
        <v>78</v>
      </c>
      <c r="C42" s="13" t="s">
        <v>72</v>
      </c>
      <c r="D42" s="11">
        <v>96</v>
      </c>
      <c r="E42" s="11">
        <v>82</v>
      </c>
      <c r="F42" s="9"/>
      <c r="G42" s="9"/>
      <c r="H42" s="9"/>
      <c r="I42" s="9"/>
      <c r="J42" s="9"/>
    </row>
    <row r="43" spans="2:10">
      <c r="B43" s="11" t="s">
        <v>166</v>
      </c>
      <c r="C43" s="13" t="s">
        <v>72</v>
      </c>
      <c r="D43" s="11">
        <v>96</v>
      </c>
      <c r="E43" s="11">
        <v>96</v>
      </c>
      <c r="F43" s="9"/>
      <c r="G43" s="9"/>
      <c r="H43" s="9"/>
      <c r="I43" s="9"/>
      <c r="J43" s="9"/>
    </row>
    <row r="44" spans="2:10">
      <c r="B44" s="11" t="s">
        <v>81</v>
      </c>
      <c r="C44" s="13" t="s">
        <v>72</v>
      </c>
      <c r="D44" s="11">
        <v>245</v>
      </c>
      <c r="E44" s="11">
        <v>245</v>
      </c>
      <c r="F44" s="9"/>
      <c r="G44" s="9"/>
      <c r="H44" s="9"/>
      <c r="I44" s="9"/>
      <c r="J44" s="9"/>
    </row>
    <row r="45" spans="2:10">
      <c r="B45" s="11" t="s">
        <v>167</v>
      </c>
      <c r="C45" s="13" t="s">
        <v>72</v>
      </c>
      <c r="D45" s="11">
        <v>30</v>
      </c>
      <c r="E45" s="11">
        <v>30</v>
      </c>
      <c r="F45" s="9"/>
      <c r="G45" s="9"/>
      <c r="H45" s="9"/>
      <c r="I45" s="9"/>
      <c r="J45" s="9"/>
    </row>
    <row r="46" spans="2:10">
      <c r="B46" s="24"/>
      <c r="C46" s="18"/>
      <c r="D46" s="17"/>
      <c r="E46" s="17"/>
      <c r="F46" s="9"/>
      <c r="G46" s="9"/>
      <c r="H46" s="9"/>
      <c r="I46" s="9"/>
      <c r="J46" s="9"/>
    </row>
    <row r="47" spans="2:10">
      <c r="B47" s="19" t="s">
        <v>19</v>
      </c>
      <c r="C47" s="18"/>
      <c r="D47" s="17"/>
      <c r="E47" s="17"/>
      <c r="F47" s="9"/>
      <c r="G47" s="9"/>
      <c r="H47" s="9"/>
      <c r="I47" s="9"/>
      <c r="J47" s="9"/>
    </row>
    <row r="48" spans="2:10">
      <c r="B48" s="20"/>
      <c r="C48" s="12" t="s">
        <v>62</v>
      </c>
      <c r="D48" s="12">
        <v>2023</v>
      </c>
      <c r="E48" s="12">
        <v>2024</v>
      </c>
      <c r="F48" s="9"/>
      <c r="G48" s="9"/>
      <c r="H48" s="9"/>
      <c r="I48" s="9"/>
      <c r="J48" s="9"/>
    </row>
    <row r="49" spans="2:10">
      <c r="B49" s="11" t="s">
        <v>168</v>
      </c>
      <c r="C49" s="13" t="s">
        <v>72</v>
      </c>
      <c r="D49" s="11">
        <f>D28</f>
        <v>3</v>
      </c>
      <c r="E49" s="11">
        <f>E28</f>
        <v>3</v>
      </c>
      <c r="F49" s="9"/>
      <c r="G49" s="9"/>
      <c r="H49" s="9"/>
      <c r="I49" s="9"/>
      <c r="J49" s="9"/>
    </row>
    <row r="50" spans="2:10">
      <c r="B50" s="53" t="s">
        <v>76</v>
      </c>
      <c r="C50" s="21" t="s">
        <v>64</v>
      </c>
      <c r="D50" s="15">
        <f>D29/D28*100</f>
        <v>33.3333333333333</v>
      </c>
      <c r="E50" s="15">
        <f>E29/E28*100</f>
        <v>33.3333333333333</v>
      </c>
      <c r="F50" s="9"/>
      <c r="G50" s="9"/>
      <c r="H50" s="9"/>
      <c r="I50" s="9"/>
      <c r="J50" s="9"/>
    </row>
    <row r="51" spans="2:10">
      <c r="B51" s="53" t="s">
        <v>78</v>
      </c>
      <c r="C51" s="21" t="s">
        <v>64</v>
      </c>
      <c r="D51" s="15">
        <f>D30/D28*100</f>
        <v>66.6666666666667</v>
      </c>
      <c r="E51" s="15">
        <f>E30/E28*100</f>
        <v>66.6666666666667</v>
      </c>
      <c r="F51" s="9"/>
      <c r="G51" s="9"/>
      <c r="H51" s="9"/>
      <c r="I51" s="9"/>
      <c r="J51" s="9"/>
    </row>
    <row r="52" spans="2:10">
      <c r="B52" s="11" t="s">
        <v>166</v>
      </c>
      <c r="C52" s="21" t="s">
        <v>64</v>
      </c>
      <c r="D52" s="15">
        <v>0</v>
      </c>
      <c r="E52" s="15">
        <v>0</v>
      </c>
      <c r="F52" s="9"/>
      <c r="G52" s="9"/>
      <c r="H52" s="9"/>
      <c r="I52" s="9"/>
      <c r="J52" s="9"/>
    </row>
    <row r="53" spans="2:10">
      <c r="B53" s="11" t="s">
        <v>81</v>
      </c>
      <c r="C53" s="21" t="s">
        <v>64</v>
      </c>
      <c r="D53" s="15">
        <f>D32/D49*100</f>
        <v>66.6666666666667</v>
      </c>
      <c r="E53" s="15">
        <f>E32/E49*100</f>
        <v>66.6666666666667</v>
      </c>
      <c r="F53" s="9"/>
      <c r="G53" s="9"/>
      <c r="H53" s="9"/>
      <c r="I53" s="9"/>
      <c r="J53" s="9"/>
    </row>
    <row r="54" spans="2:10">
      <c r="B54" s="11" t="s">
        <v>167</v>
      </c>
      <c r="C54" s="21" t="s">
        <v>64</v>
      </c>
      <c r="D54" s="15">
        <f>D33/D49*100</f>
        <v>33.3333333333333</v>
      </c>
      <c r="E54" s="15">
        <f>E33/E49*100</f>
        <v>33.3333333333333</v>
      </c>
      <c r="F54" s="9"/>
      <c r="G54" s="9"/>
      <c r="H54" s="9"/>
      <c r="I54" s="9"/>
      <c r="J54" s="9"/>
    </row>
    <row r="55" spans="2:10">
      <c r="B55" s="11" t="s">
        <v>169</v>
      </c>
      <c r="C55" s="13" t="s">
        <v>72</v>
      </c>
      <c r="D55" s="11">
        <f>D34</f>
        <v>87</v>
      </c>
      <c r="E55" s="11">
        <f>E34</f>
        <v>110</v>
      </c>
      <c r="F55" s="9"/>
      <c r="G55" s="9"/>
      <c r="H55" s="9"/>
      <c r="I55" s="9"/>
      <c r="J55" s="9"/>
    </row>
    <row r="56" spans="2:10">
      <c r="B56" s="53" t="s">
        <v>76</v>
      </c>
      <c r="C56" s="21" t="s">
        <v>64</v>
      </c>
      <c r="D56" s="15">
        <f>D35/D34*100</f>
        <v>55.1724137931034</v>
      </c>
      <c r="E56" s="15">
        <f>E35/E34*100</f>
        <v>53.6363636363636</v>
      </c>
      <c r="F56" s="9"/>
      <c r="G56" s="9"/>
      <c r="H56" s="9"/>
      <c r="I56" s="9"/>
      <c r="J56" s="9"/>
    </row>
    <row r="57" spans="2:10">
      <c r="B57" s="53" t="s">
        <v>78</v>
      </c>
      <c r="C57" s="21" t="s">
        <v>64</v>
      </c>
      <c r="D57" s="15">
        <f>D36/D34*100</f>
        <v>44.8275862068966</v>
      </c>
      <c r="E57" s="15">
        <f>E36/E34*100</f>
        <v>46.3636363636364</v>
      </c>
      <c r="F57" s="9"/>
      <c r="G57" s="9"/>
      <c r="H57" s="9"/>
      <c r="I57" s="9"/>
      <c r="J57" s="9"/>
    </row>
    <row r="58" spans="2:10">
      <c r="B58" s="11" t="s">
        <v>166</v>
      </c>
      <c r="C58" s="21" t="s">
        <v>64</v>
      </c>
      <c r="D58" s="15">
        <f>D37/D55*100</f>
        <v>20.6896551724138</v>
      </c>
      <c r="E58" s="15">
        <f>E37/E55*100</f>
        <v>23.6363636363636</v>
      </c>
      <c r="F58" s="9"/>
      <c r="G58" s="9"/>
      <c r="H58" s="9"/>
      <c r="I58" s="9"/>
      <c r="J58" s="9"/>
    </row>
    <row r="59" spans="2:10">
      <c r="B59" s="11" t="s">
        <v>81</v>
      </c>
      <c r="C59" s="21" t="s">
        <v>64</v>
      </c>
      <c r="D59" s="15">
        <f>D38/D55*100</f>
        <v>74.7126436781609</v>
      </c>
      <c r="E59" s="15">
        <f>E38/E55*100</f>
        <v>73.6363636363636</v>
      </c>
      <c r="F59" s="9"/>
      <c r="G59" s="9"/>
      <c r="H59" s="9"/>
      <c r="I59" s="9"/>
      <c r="J59" s="9"/>
    </row>
    <row r="60" spans="2:10">
      <c r="B60" s="11" t="s">
        <v>167</v>
      </c>
      <c r="C60" s="21" t="s">
        <v>64</v>
      </c>
      <c r="D60" s="15">
        <f>D39/D34*100</f>
        <v>4.59770114942529</v>
      </c>
      <c r="E60" s="15">
        <f>E39/E34*100</f>
        <v>2.72727272727273</v>
      </c>
      <c r="F60" s="9"/>
      <c r="G60" s="9"/>
      <c r="H60" s="9"/>
      <c r="I60" s="9"/>
      <c r="J60" s="9"/>
    </row>
    <row r="61" spans="2:10">
      <c r="B61" s="11" t="s">
        <v>170</v>
      </c>
      <c r="C61" s="13" t="s">
        <v>72</v>
      </c>
      <c r="D61" s="11">
        <f>D40</f>
        <v>371</v>
      </c>
      <c r="E61" s="11">
        <f>E40</f>
        <v>458</v>
      </c>
      <c r="F61" s="9"/>
      <c r="G61" s="9"/>
      <c r="H61" s="9"/>
      <c r="I61" s="9"/>
      <c r="J61" s="9"/>
    </row>
    <row r="62" spans="2:10">
      <c r="B62" s="53" t="s">
        <v>76</v>
      </c>
      <c r="C62" s="21" t="s">
        <v>64</v>
      </c>
      <c r="D62" s="15">
        <f>D41/D40*100</f>
        <v>74.1239892183288</v>
      </c>
      <c r="E62" s="15">
        <f>E41/E40*100</f>
        <v>82.0960698689956</v>
      </c>
      <c r="F62" s="9"/>
      <c r="G62" s="9"/>
      <c r="H62" s="9"/>
      <c r="I62" s="9"/>
      <c r="J62" s="9"/>
    </row>
    <row r="63" spans="2:10">
      <c r="B63" s="53" t="s">
        <v>78</v>
      </c>
      <c r="C63" s="12" t="s">
        <v>64</v>
      </c>
      <c r="D63" s="15">
        <f>D42/D40*100</f>
        <v>25.8760107816712</v>
      </c>
      <c r="E63" s="15">
        <f>E42/E40*100</f>
        <v>17.9039301310044</v>
      </c>
      <c r="F63" s="9"/>
      <c r="G63" s="9"/>
      <c r="H63" s="9"/>
      <c r="I63" s="9"/>
      <c r="J63" s="9"/>
    </row>
    <row r="64" spans="2:10">
      <c r="B64" s="11" t="s">
        <v>166</v>
      </c>
      <c r="C64" s="12" t="s">
        <v>64</v>
      </c>
      <c r="D64" s="15">
        <f>D43/D61*100</f>
        <v>25.8760107816712</v>
      </c>
      <c r="E64" s="15">
        <f>E43/E61*100</f>
        <v>20.9606986899563</v>
      </c>
      <c r="F64" s="9"/>
      <c r="G64" s="9"/>
      <c r="H64" s="9"/>
      <c r="I64" s="9"/>
      <c r="J64" s="9"/>
    </row>
    <row r="65" spans="2:10">
      <c r="B65" s="11" t="s">
        <v>81</v>
      </c>
      <c r="C65" s="12" t="s">
        <v>64</v>
      </c>
      <c r="D65" s="15">
        <f>D44/D61*100</f>
        <v>66.0377358490566</v>
      </c>
      <c r="E65" s="15">
        <f>E44/E61*100</f>
        <v>53.4934497816594</v>
      </c>
      <c r="F65" s="9"/>
      <c r="G65" s="9"/>
      <c r="H65" s="9"/>
      <c r="I65" s="9"/>
      <c r="J65" s="9"/>
    </row>
    <row r="66" spans="2:10">
      <c r="B66" s="11" t="s">
        <v>167</v>
      </c>
      <c r="C66" s="12" t="s">
        <v>64</v>
      </c>
      <c r="D66" s="15">
        <f>D45/D61*100</f>
        <v>8.08625336927224</v>
      </c>
      <c r="E66" s="15">
        <f>E45/E61*100</f>
        <v>6.55021834061135</v>
      </c>
      <c r="F66" s="9"/>
      <c r="G66" s="9"/>
      <c r="H66" s="9"/>
      <c r="I66" s="9"/>
      <c r="J66" s="9"/>
    </row>
    <row r="67" spans="2:10">
      <c r="B67" s="24"/>
      <c r="C67" s="18"/>
      <c r="D67" s="17"/>
      <c r="E67" s="17"/>
      <c r="F67" s="9"/>
      <c r="G67" s="9"/>
      <c r="H67" s="9"/>
      <c r="I67" s="9"/>
      <c r="J67" s="9"/>
    </row>
    <row r="68" spans="2:10">
      <c r="B68" s="19" t="s">
        <v>171</v>
      </c>
      <c r="C68" s="18"/>
      <c r="D68" s="17"/>
      <c r="E68" s="17"/>
      <c r="F68" s="9"/>
      <c r="G68" s="9"/>
      <c r="H68" s="9"/>
      <c r="I68" s="9"/>
      <c r="J68" s="9"/>
    </row>
    <row r="69" spans="2:10">
      <c r="B69" s="20"/>
      <c r="C69" s="12" t="s">
        <v>62</v>
      </c>
      <c r="D69" s="12">
        <v>2023</v>
      </c>
      <c r="E69" s="12">
        <v>2024</v>
      </c>
      <c r="F69" s="9"/>
      <c r="G69" s="9"/>
      <c r="H69" s="9"/>
      <c r="I69" s="9"/>
      <c r="J69" s="9"/>
    </row>
    <row r="70" spans="2:10">
      <c r="B70" s="11" t="s">
        <v>172</v>
      </c>
      <c r="C70" s="13" t="s">
        <v>72</v>
      </c>
      <c r="D70" s="11">
        <v>461</v>
      </c>
      <c r="E70" s="11">
        <v>571</v>
      </c>
      <c r="F70" s="9"/>
      <c r="G70" s="9"/>
      <c r="H70" s="9"/>
      <c r="I70" s="9"/>
      <c r="J70" s="9"/>
    </row>
    <row r="71" spans="2:10">
      <c r="B71" s="53" t="s">
        <v>76</v>
      </c>
      <c r="C71" s="13" t="s">
        <v>72</v>
      </c>
      <c r="D71" s="11">
        <v>324</v>
      </c>
      <c r="E71" s="11">
        <v>436</v>
      </c>
      <c r="F71" s="9"/>
      <c r="G71" s="9"/>
      <c r="H71" s="9"/>
      <c r="I71" s="9"/>
      <c r="J71" s="9"/>
    </row>
    <row r="72" spans="2:10">
      <c r="B72" s="53" t="s">
        <v>78</v>
      </c>
      <c r="C72" s="13" t="s">
        <v>72</v>
      </c>
      <c r="D72" s="11">
        <v>137</v>
      </c>
      <c r="E72" s="11">
        <v>135</v>
      </c>
      <c r="F72" s="9"/>
      <c r="G72" s="9"/>
      <c r="H72" s="9"/>
      <c r="I72" s="9"/>
      <c r="J72" s="9"/>
    </row>
    <row r="73" spans="2:10">
      <c r="B73" s="11" t="s">
        <v>173</v>
      </c>
      <c r="C73" s="13" t="s">
        <v>72</v>
      </c>
      <c r="D73" s="11">
        <v>0</v>
      </c>
      <c r="E73" s="11">
        <v>0</v>
      </c>
      <c r="F73" s="9"/>
      <c r="G73" s="9"/>
      <c r="H73" s="9"/>
      <c r="I73" s="9"/>
      <c r="J73" s="9"/>
    </row>
    <row r="74" spans="2:10">
      <c r="B74" s="22" t="s">
        <v>174</v>
      </c>
      <c r="C74" s="13" t="s">
        <v>72</v>
      </c>
      <c r="D74" s="22">
        <v>198</v>
      </c>
      <c r="E74" s="22">
        <v>234</v>
      </c>
      <c r="F74" s="9"/>
      <c r="G74" s="9"/>
      <c r="H74" s="65"/>
      <c r="I74" s="18"/>
      <c r="J74" s="60"/>
    </row>
    <row r="75" spans="2:10">
      <c r="B75" s="22" t="s">
        <v>175</v>
      </c>
      <c r="C75" s="13" t="s">
        <v>72</v>
      </c>
      <c r="D75" s="22">
        <v>263</v>
      </c>
      <c r="E75" s="22">
        <v>337</v>
      </c>
      <c r="F75" s="9"/>
      <c r="G75" s="9"/>
      <c r="H75" s="9"/>
      <c r="I75" s="9"/>
      <c r="J75" s="9"/>
    </row>
    <row r="76" spans="2:10">
      <c r="B76" s="55" t="s">
        <v>176</v>
      </c>
      <c r="C76" s="13" t="s">
        <v>72</v>
      </c>
      <c r="D76" s="11">
        <v>0</v>
      </c>
      <c r="E76" s="11">
        <v>0</v>
      </c>
      <c r="F76" s="9"/>
      <c r="G76" s="9"/>
      <c r="H76" s="9"/>
      <c r="I76" s="9"/>
      <c r="J76" s="9"/>
    </row>
    <row r="77" ht="28" spans="2:10">
      <c r="B77" s="56" t="s">
        <v>177</v>
      </c>
      <c r="C77" s="12" t="s">
        <v>64</v>
      </c>
      <c r="D77" s="16">
        <v>0.9</v>
      </c>
      <c r="E77" s="16">
        <v>0.5</v>
      </c>
      <c r="F77" s="9"/>
      <c r="G77" s="9"/>
      <c r="H77" s="9"/>
      <c r="I77" s="9"/>
      <c r="J77" s="9"/>
    </row>
    <row r="78" spans="2:10">
      <c r="B78" s="53" t="s">
        <v>76</v>
      </c>
      <c r="C78" s="13" t="s">
        <v>72</v>
      </c>
      <c r="D78" s="57">
        <v>0</v>
      </c>
      <c r="E78" s="57">
        <v>0</v>
      </c>
      <c r="F78" s="9"/>
      <c r="G78" s="9"/>
      <c r="H78" s="9"/>
      <c r="I78" s="9"/>
      <c r="J78" s="9"/>
    </row>
    <row r="79" spans="2:10">
      <c r="B79" s="53" t="s">
        <v>78</v>
      </c>
      <c r="C79" s="13" t="s">
        <v>72</v>
      </c>
      <c r="D79" s="57">
        <v>4</v>
      </c>
      <c r="E79" s="57">
        <v>3</v>
      </c>
      <c r="F79" s="9"/>
      <c r="G79" s="9"/>
      <c r="H79" s="9"/>
      <c r="I79" s="9"/>
      <c r="J79" s="9"/>
    </row>
    <row r="80" ht="26" spans="2:10">
      <c r="B80" s="8"/>
      <c r="C80" s="8"/>
      <c r="D80" s="9"/>
      <c r="E80" s="9"/>
      <c r="F80" s="9"/>
      <c r="G80" s="9"/>
      <c r="H80" s="9"/>
      <c r="I80" s="9"/>
      <c r="J80" s="9"/>
    </row>
    <row r="81" spans="2:10">
      <c r="B81" s="19" t="s">
        <v>178</v>
      </c>
      <c r="C81" s="18"/>
      <c r="D81" s="17"/>
      <c r="E81" s="17"/>
      <c r="F81" s="9"/>
      <c r="G81" s="9"/>
      <c r="H81" s="9"/>
      <c r="I81" s="9"/>
      <c r="J81" s="9"/>
    </row>
    <row r="82" spans="2:15">
      <c r="B82" s="11" t="s">
        <v>179</v>
      </c>
      <c r="C82" s="12" t="s">
        <v>62</v>
      </c>
      <c r="D82" s="12" t="s">
        <v>180</v>
      </c>
      <c r="E82" s="12" t="s">
        <v>181</v>
      </c>
      <c r="F82" s="12" t="s">
        <v>182</v>
      </c>
      <c r="G82" s="12" t="s">
        <v>62</v>
      </c>
      <c r="H82" s="12" t="s">
        <v>181</v>
      </c>
      <c r="I82" s="12" t="s">
        <v>182</v>
      </c>
      <c r="J82" s="9"/>
      <c r="O82" s="44"/>
    </row>
    <row r="83" spans="2:15">
      <c r="B83" s="11" t="s">
        <v>183</v>
      </c>
      <c r="C83" s="13" t="s">
        <v>72</v>
      </c>
      <c r="D83" s="58">
        <v>81</v>
      </c>
      <c r="E83" s="11">
        <v>46</v>
      </c>
      <c r="F83" s="11">
        <v>35</v>
      </c>
      <c r="G83" s="66" t="s">
        <v>64</v>
      </c>
      <c r="H83" s="67">
        <v>56.8</v>
      </c>
      <c r="I83" s="57">
        <v>43</v>
      </c>
      <c r="J83" s="9"/>
      <c r="O83" s="44"/>
    </row>
    <row r="84" spans="2:15">
      <c r="B84" s="11" t="s">
        <v>184</v>
      </c>
      <c r="C84" s="13" t="s">
        <v>72</v>
      </c>
      <c r="D84" s="58">
        <v>45</v>
      </c>
      <c r="E84" s="22">
        <v>33</v>
      </c>
      <c r="F84" s="22">
        <v>12</v>
      </c>
      <c r="G84" s="66" t="s">
        <v>64</v>
      </c>
      <c r="H84" s="57">
        <v>73</v>
      </c>
      <c r="I84" s="57">
        <v>27</v>
      </c>
      <c r="J84" s="9"/>
      <c r="O84" s="44"/>
    </row>
    <row r="85" spans="2:15">
      <c r="B85" s="11" t="s">
        <v>185</v>
      </c>
      <c r="C85" s="13" t="s">
        <v>72</v>
      </c>
      <c r="D85" s="59">
        <v>55</v>
      </c>
      <c r="E85" s="59">
        <v>51</v>
      </c>
      <c r="F85" s="59">
        <v>4</v>
      </c>
      <c r="G85" s="66" t="s">
        <v>64</v>
      </c>
      <c r="H85" s="57">
        <v>93</v>
      </c>
      <c r="I85" s="57">
        <v>7</v>
      </c>
      <c r="J85" s="9"/>
      <c r="O85" s="44"/>
    </row>
    <row r="86" spans="2:15">
      <c r="B86" s="11" t="s">
        <v>186</v>
      </c>
      <c r="C86" s="13" t="s">
        <v>72</v>
      </c>
      <c r="D86" s="59">
        <v>49</v>
      </c>
      <c r="E86" s="59">
        <v>43</v>
      </c>
      <c r="F86" s="59">
        <v>6</v>
      </c>
      <c r="G86" s="66" t="s">
        <v>64</v>
      </c>
      <c r="H86" s="57">
        <v>88</v>
      </c>
      <c r="I86" s="57">
        <v>12</v>
      </c>
      <c r="J86" s="9"/>
      <c r="O86" s="44"/>
    </row>
    <row r="87" spans="2:15">
      <c r="B87" s="11" t="s">
        <v>187</v>
      </c>
      <c r="C87" s="13" t="s">
        <v>72</v>
      </c>
      <c r="D87" s="59">
        <v>74</v>
      </c>
      <c r="E87" s="68">
        <v>57</v>
      </c>
      <c r="F87" s="68">
        <v>17</v>
      </c>
      <c r="G87" s="66" t="s">
        <v>64</v>
      </c>
      <c r="H87" s="57">
        <v>77</v>
      </c>
      <c r="I87" s="57">
        <v>23</v>
      </c>
      <c r="J87" s="9"/>
      <c r="O87" s="44"/>
    </row>
    <row r="88" spans="2:15">
      <c r="B88" s="11" t="s">
        <v>188</v>
      </c>
      <c r="C88" s="13" t="s">
        <v>72</v>
      </c>
      <c r="D88" s="59">
        <v>21</v>
      </c>
      <c r="E88" s="69">
        <v>17</v>
      </c>
      <c r="F88" s="69">
        <v>4</v>
      </c>
      <c r="G88" s="66" t="s">
        <v>64</v>
      </c>
      <c r="H88" s="57">
        <v>81</v>
      </c>
      <c r="I88" s="57">
        <v>19</v>
      </c>
      <c r="J88" s="9"/>
      <c r="O88" s="44"/>
    </row>
    <row r="89" spans="2:15">
      <c r="B89" s="11" t="s">
        <v>189</v>
      </c>
      <c r="C89" s="13" t="s">
        <v>72</v>
      </c>
      <c r="D89" s="59">
        <v>27</v>
      </c>
      <c r="E89" s="69">
        <v>20</v>
      </c>
      <c r="F89" s="69">
        <v>7</v>
      </c>
      <c r="G89" s="66" t="s">
        <v>64</v>
      </c>
      <c r="H89" s="57">
        <v>74</v>
      </c>
      <c r="I89" s="57">
        <v>26</v>
      </c>
      <c r="J89" s="9"/>
      <c r="O89" s="44"/>
    </row>
    <row r="90" spans="2:15">
      <c r="B90" s="11" t="s">
        <v>190</v>
      </c>
      <c r="C90" s="13" t="s">
        <v>72</v>
      </c>
      <c r="D90" s="59">
        <v>86</v>
      </c>
      <c r="E90" s="59">
        <v>49</v>
      </c>
      <c r="F90" s="59">
        <v>37</v>
      </c>
      <c r="G90" s="66" t="s">
        <v>64</v>
      </c>
      <c r="H90" s="57">
        <v>57</v>
      </c>
      <c r="I90" s="57">
        <v>43</v>
      </c>
      <c r="J90" s="9"/>
      <c r="O90" s="44"/>
    </row>
    <row r="91" spans="2:15">
      <c r="B91" s="11" t="s">
        <v>191</v>
      </c>
      <c r="C91" s="13" t="s">
        <v>72</v>
      </c>
      <c r="D91" s="59">
        <v>20</v>
      </c>
      <c r="E91" s="59">
        <v>16</v>
      </c>
      <c r="F91" s="59">
        <v>4</v>
      </c>
      <c r="G91" s="66" t="s">
        <v>64</v>
      </c>
      <c r="H91" s="57">
        <v>80</v>
      </c>
      <c r="I91" s="57">
        <v>20</v>
      </c>
      <c r="J91" s="9"/>
      <c r="O91" s="44"/>
    </row>
    <row r="92" spans="2:15">
      <c r="B92" s="11" t="s">
        <v>192</v>
      </c>
      <c r="C92" s="13" t="s">
        <v>72</v>
      </c>
      <c r="D92" s="59">
        <v>5</v>
      </c>
      <c r="E92" s="59">
        <v>5</v>
      </c>
      <c r="F92" s="59">
        <v>0</v>
      </c>
      <c r="G92" s="66" t="s">
        <v>64</v>
      </c>
      <c r="H92" s="57">
        <v>100</v>
      </c>
      <c r="I92" s="57">
        <f>F92/D92</f>
        <v>0</v>
      </c>
      <c r="J92" s="9"/>
      <c r="O92" s="44"/>
    </row>
    <row r="93" spans="2:15">
      <c r="B93" s="11" t="s">
        <v>193</v>
      </c>
      <c r="C93" s="13" t="s">
        <v>72</v>
      </c>
      <c r="D93" s="59">
        <v>6</v>
      </c>
      <c r="E93" s="59">
        <v>6</v>
      </c>
      <c r="F93" s="59">
        <v>0</v>
      </c>
      <c r="G93" s="66" t="s">
        <v>64</v>
      </c>
      <c r="H93" s="57">
        <v>100</v>
      </c>
      <c r="I93" s="57">
        <f>F93/D93</f>
        <v>0</v>
      </c>
      <c r="J93" s="9"/>
      <c r="O93" s="44"/>
    </row>
    <row r="94" spans="2:15">
      <c r="B94" s="11" t="s">
        <v>194</v>
      </c>
      <c r="C94" s="13" t="s">
        <v>72</v>
      </c>
      <c r="D94" s="59">
        <v>42</v>
      </c>
      <c r="E94" s="59">
        <v>38</v>
      </c>
      <c r="F94" s="59">
        <v>4</v>
      </c>
      <c r="G94" s="66" t="s">
        <v>64</v>
      </c>
      <c r="H94" s="57">
        <v>90</v>
      </c>
      <c r="I94" s="57">
        <v>10</v>
      </c>
      <c r="J94" s="9"/>
      <c r="O94" s="44"/>
    </row>
    <row r="95" spans="2:15">
      <c r="B95" s="11" t="s">
        <v>195</v>
      </c>
      <c r="C95" s="13" t="s">
        <v>72</v>
      </c>
      <c r="D95" s="59">
        <v>7</v>
      </c>
      <c r="E95" s="59">
        <v>7</v>
      </c>
      <c r="F95" s="59">
        <v>0</v>
      </c>
      <c r="G95" s="66" t="s">
        <v>64</v>
      </c>
      <c r="H95" s="57">
        <v>100</v>
      </c>
      <c r="I95" s="57">
        <f>F95/D95</f>
        <v>0</v>
      </c>
      <c r="J95" s="9"/>
      <c r="O95" s="44"/>
    </row>
    <row r="96" spans="2:15">
      <c r="B96" s="11" t="s">
        <v>196</v>
      </c>
      <c r="C96" s="13" t="s">
        <v>72</v>
      </c>
      <c r="D96" s="59">
        <v>53</v>
      </c>
      <c r="E96" s="59">
        <v>48</v>
      </c>
      <c r="F96" s="59">
        <v>5</v>
      </c>
      <c r="G96" s="66" t="s">
        <v>64</v>
      </c>
      <c r="H96" s="57">
        <v>90</v>
      </c>
      <c r="I96" s="57">
        <v>10</v>
      </c>
      <c r="J96" s="9"/>
      <c r="O96" s="44"/>
    </row>
    <row r="97" spans="2:15">
      <c r="B97" s="11" t="s">
        <v>197</v>
      </c>
      <c r="C97" s="13" t="s">
        <v>72</v>
      </c>
      <c r="D97" s="58">
        <f>E97+F97</f>
        <v>571</v>
      </c>
      <c r="E97" s="70">
        <f>SUM(E83:E96)</f>
        <v>436</v>
      </c>
      <c r="F97" s="70">
        <f>SUM(F83:F96)</f>
        <v>135</v>
      </c>
      <c r="G97" s="66" t="s">
        <v>64</v>
      </c>
      <c r="H97" s="57">
        <v>76</v>
      </c>
      <c r="I97" s="57">
        <v>24</v>
      </c>
      <c r="J97" s="9"/>
      <c r="O97" s="44"/>
    </row>
    <row r="98" spans="2:10">
      <c r="B98" s="17"/>
      <c r="C98" s="18"/>
      <c r="D98" s="60"/>
      <c r="E98" s="60"/>
      <c r="F98" s="9"/>
      <c r="G98" s="9"/>
      <c r="H98" s="9"/>
      <c r="I98" s="9"/>
      <c r="J98" s="9"/>
    </row>
    <row r="99" spans="2:10">
      <c r="B99" s="19" t="s">
        <v>25</v>
      </c>
      <c r="C99" s="18"/>
      <c r="D99" s="60"/>
      <c r="E99" s="60"/>
      <c r="F99" s="9"/>
      <c r="G99" s="9"/>
      <c r="H99" s="9"/>
      <c r="I99" s="9"/>
      <c r="J99" s="9"/>
    </row>
    <row r="100" ht="41" spans="2:15">
      <c r="B100" s="11" t="s">
        <v>198</v>
      </c>
      <c r="C100" s="12" t="s">
        <v>62</v>
      </c>
      <c r="D100" s="61" t="s">
        <v>199</v>
      </c>
      <c r="E100" s="16" t="s">
        <v>200</v>
      </c>
      <c r="F100" s="9"/>
      <c r="G100" s="9"/>
      <c r="H100" s="9"/>
      <c r="I100" s="9"/>
      <c r="J100" s="9"/>
      <c r="O100" s="44"/>
    </row>
    <row r="101" spans="2:10">
      <c r="B101" s="11" t="s">
        <v>201</v>
      </c>
      <c r="C101" s="12" t="s">
        <v>64</v>
      </c>
      <c r="D101" s="62">
        <v>95.6</v>
      </c>
      <c r="E101" s="11">
        <v>90</v>
      </c>
      <c r="F101" s="9"/>
      <c r="G101" s="9"/>
      <c r="H101" s="9"/>
      <c r="I101" s="9"/>
      <c r="J101" s="9"/>
    </row>
    <row r="102" spans="2:10">
      <c r="B102" s="11" t="s">
        <v>202</v>
      </c>
      <c r="C102" s="12" t="s">
        <v>64</v>
      </c>
      <c r="D102" s="58">
        <v>1</v>
      </c>
      <c r="E102" s="15">
        <v>3.6</v>
      </c>
      <c r="F102" s="9"/>
      <c r="G102" s="9"/>
      <c r="H102" s="9"/>
      <c r="I102" s="9"/>
      <c r="J102" s="9"/>
    </row>
    <row r="103" spans="2:10">
      <c r="B103" s="11" t="s">
        <v>203</v>
      </c>
      <c r="C103" s="12" t="s">
        <v>64</v>
      </c>
      <c r="D103" s="62">
        <v>5.4</v>
      </c>
      <c r="E103" s="15">
        <v>6.3</v>
      </c>
      <c r="F103" s="9"/>
      <c r="G103" s="9"/>
      <c r="H103" s="9"/>
      <c r="I103" s="9"/>
      <c r="J103" s="9"/>
    </row>
    <row r="104" spans="2:10">
      <c r="B104" s="17"/>
      <c r="C104" s="17"/>
      <c r="D104" s="18"/>
      <c r="E104" s="17"/>
      <c r="F104" s="9"/>
      <c r="G104" s="9"/>
      <c r="H104" s="9"/>
      <c r="I104" s="9"/>
      <c r="J104" s="9"/>
    </row>
    <row r="105" spans="2:10">
      <c r="B105" s="19" t="s">
        <v>204</v>
      </c>
      <c r="C105" s="17"/>
      <c r="D105" s="18"/>
      <c r="E105" s="17"/>
      <c r="F105" s="9"/>
      <c r="G105" s="9"/>
      <c r="H105" s="9"/>
      <c r="I105" s="9"/>
      <c r="J105" s="9"/>
    </row>
    <row r="106" spans="2:16">
      <c r="B106" s="11"/>
      <c r="C106" s="12" t="s">
        <v>62</v>
      </c>
      <c r="D106" s="12">
        <v>2023</v>
      </c>
      <c r="E106" s="12">
        <v>2024</v>
      </c>
      <c r="F106" s="71"/>
      <c r="G106" s="71"/>
      <c r="H106" s="72"/>
      <c r="I106" s="9"/>
      <c r="J106" s="9"/>
      <c r="O106" s="44"/>
      <c r="P106" s="44"/>
    </row>
    <row r="107" spans="2:16">
      <c r="B107" s="11" t="s">
        <v>137</v>
      </c>
      <c r="C107" s="13" t="s">
        <v>72</v>
      </c>
      <c r="D107" s="58">
        <v>200</v>
      </c>
      <c r="E107" s="58">
        <v>327</v>
      </c>
      <c r="F107" s="71"/>
      <c r="G107" s="71"/>
      <c r="H107" s="72"/>
      <c r="I107" s="9"/>
      <c r="J107" s="9"/>
      <c r="O107" s="44"/>
      <c r="P107" s="44"/>
    </row>
    <row r="108" spans="2:16">
      <c r="B108" s="50" t="s">
        <v>205</v>
      </c>
      <c r="C108" s="12"/>
      <c r="D108" s="58"/>
      <c r="E108" s="58"/>
      <c r="F108" s="71"/>
      <c r="G108" s="71"/>
      <c r="H108" s="72"/>
      <c r="I108" s="9"/>
      <c r="J108" s="9"/>
      <c r="O108" s="44"/>
      <c r="P108" s="44"/>
    </row>
    <row r="109" spans="2:16">
      <c r="B109" s="11" t="s">
        <v>206</v>
      </c>
      <c r="C109" s="13" t="s">
        <v>72</v>
      </c>
      <c r="D109" s="58">
        <v>14</v>
      </c>
      <c r="E109" s="58">
        <v>21</v>
      </c>
      <c r="F109" s="71"/>
      <c r="G109" s="71"/>
      <c r="H109" s="72"/>
      <c r="I109" s="9"/>
      <c r="J109" s="9"/>
      <c r="O109" s="44"/>
      <c r="P109" s="44"/>
    </row>
    <row r="110" spans="2:16">
      <c r="B110" s="11" t="s">
        <v>184</v>
      </c>
      <c r="C110" s="13" t="s">
        <v>72</v>
      </c>
      <c r="D110" s="58">
        <v>22</v>
      </c>
      <c r="E110" s="58">
        <v>24</v>
      </c>
      <c r="F110" s="71"/>
      <c r="G110" s="71"/>
      <c r="H110" s="72"/>
      <c r="I110" s="9"/>
      <c r="J110" s="9"/>
      <c r="O110" s="44"/>
      <c r="P110" s="44"/>
    </row>
    <row r="111" spans="2:16">
      <c r="B111" s="11" t="s">
        <v>185</v>
      </c>
      <c r="C111" s="13" t="s">
        <v>72</v>
      </c>
      <c r="D111" s="58">
        <v>23</v>
      </c>
      <c r="E111" s="58">
        <v>36</v>
      </c>
      <c r="F111" s="71"/>
      <c r="G111" s="71"/>
      <c r="H111" s="72"/>
      <c r="I111" s="9"/>
      <c r="J111" s="9"/>
      <c r="O111" s="44"/>
      <c r="P111" s="44"/>
    </row>
    <row r="112" spans="2:16">
      <c r="B112" s="11" t="s">
        <v>186</v>
      </c>
      <c r="C112" s="13" t="s">
        <v>72</v>
      </c>
      <c r="D112" s="58">
        <v>14</v>
      </c>
      <c r="E112" s="58">
        <v>22</v>
      </c>
      <c r="F112" s="71"/>
      <c r="G112" s="71"/>
      <c r="H112" s="72"/>
      <c r="I112" s="9"/>
      <c r="J112" s="9"/>
      <c r="O112" s="44"/>
      <c r="P112" s="44"/>
    </row>
    <row r="113" spans="2:16">
      <c r="B113" s="11" t="s">
        <v>187</v>
      </c>
      <c r="C113" s="13" t="s">
        <v>72</v>
      </c>
      <c r="D113" s="58">
        <v>42</v>
      </c>
      <c r="E113" s="58">
        <v>38</v>
      </c>
      <c r="F113" s="71"/>
      <c r="G113" s="71"/>
      <c r="H113" s="72"/>
      <c r="I113" s="9"/>
      <c r="J113" s="9"/>
      <c r="O113" s="44"/>
      <c r="P113" s="44"/>
    </row>
    <row r="114" spans="2:16">
      <c r="B114" s="11" t="s">
        <v>188</v>
      </c>
      <c r="C114" s="13" t="s">
        <v>72</v>
      </c>
      <c r="D114" s="58">
        <v>10</v>
      </c>
      <c r="E114" s="58">
        <v>19</v>
      </c>
      <c r="F114" s="71"/>
      <c r="G114" s="71"/>
      <c r="H114" s="72"/>
      <c r="I114" s="9"/>
      <c r="J114" s="9"/>
      <c r="O114" s="44"/>
      <c r="P114" s="44"/>
    </row>
    <row r="115" spans="2:16">
      <c r="B115" s="11" t="s">
        <v>189</v>
      </c>
      <c r="C115" s="13" t="s">
        <v>72</v>
      </c>
      <c r="D115" s="58">
        <v>0</v>
      </c>
      <c r="E115" s="58">
        <v>28</v>
      </c>
      <c r="F115" s="71"/>
      <c r="G115" s="71"/>
      <c r="H115" s="72"/>
      <c r="I115" s="9"/>
      <c r="J115" s="9"/>
      <c r="O115" s="44"/>
      <c r="P115" s="44"/>
    </row>
    <row r="116" spans="2:16">
      <c r="B116" s="11" t="s">
        <v>190</v>
      </c>
      <c r="C116" s="13" t="s">
        <v>72</v>
      </c>
      <c r="D116" s="58">
        <v>29</v>
      </c>
      <c r="E116" s="58">
        <v>63</v>
      </c>
      <c r="F116" s="71"/>
      <c r="G116" s="71"/>
      <c r="H116" s="72"/>
      <c r="I116" s="9"/>
      <c r="J116" s="9"/>
      <c r="O116" s="44"/>
      <c r="P116" s="44"/>
    </row>
    <row r="117" spans="2:16">
      <c r="B117" s="11" t="s">
        <v>191</v>
      </c>
      <c r="C117" s="13" t="s">
        <v>72</v>
      </c>
      <c r="D117" s="58">
        <v>8</v>
      </c>
      <c r="E117" s="58">
        <v>15</v>
      </c>
      <c r="F117" s="71"/>
      <c r="G117" s="71"/>
      <c r="H117" s="72"/>
      <c r="I117" s="9"/>
      <c r="J117" s="9"/>
      <c r="O117" s="44"/>
      <c r="P117" s="44"/>
    </row>
    <row r="118" spans="2:16">
      <c r="B118" s="11" t="s">
        <v>192</v>
      </c>
      <c r="C118" s="13" t="s">
        <v>72</v>
      </c>
      <c r="D118" s="58">
        <v>0</v>
      </c>
      <c r="E118" s="58">
        <v>2</v>
      </c>
      <c r="F118" s="71"/>
      <c r="G118" s="71"/>
      <c r="H118" s="72"/>
      <c r="I118" s="9"/>
      <c r="J118" s="9"/>
      <c r="O118" s="44"/>
      <c r="P118" s="44"/>
    </row>
    <row r="119" spans="2:16">
      <c r="B119" s="11" t="s">
        <v>193</v>
      </c>
      <c r="C119" s="13" t="s">
        <v>72</v>
      </c>
      <c r="D119" s="58">
        <v>1</v>
      </c>
      <c r="E119" s="58">
        <v>5</v>
      </c>
      <c r="F119" s="71"/>
      <c r="G119" s="71"/>
      <c r="H119" s="72"/>
      <c r="I119" s="9"/>
      <c r="J119" s="9"/>
      <c r="O119" s="44"/>
      <c r="P119" s="44"/>
    </row>
    <row r="120" spans="2:16">
      <c r="B120" s="11" t="s">
        <v>194</v>
      </c>
      <c r="C120" s="13" t="s">
        <v>72</v>
      </c>
      <c r="D120" s="58">
        <v>22</v>
      </c>
      <c r="E120" s="58">
        <v>23</v>
      </c>
      <c r="F120" s="71"/>
      <c r="G120" s="71"/>
      <c r="H120" s="72"/>
      <c r="I120" s="9"/>
      <c r="J120" s="9"/>
      <c r="O120" s="44"/>
      <c r="P120" s="44"/>
    </row>
    <row r="121" spans="2:16">
      <c r="B121" s="11" t="s">
        <v>195</v>
      </c>
      <c r="C121" s="13" t="s">
        <v>72</v>
      </c>
      <c r="D121" s="58">
        <v>5</v>
      </c>
      <c r="E121" s="58">
        <v>6</v>
      </c>
      <c r="F121" s="71"/>
      <c r="G121" s="71"/>
      <c r="H121" s="72"/>
      <c r="I121" s="9"/>
      <c r="J121" s="9"/>
      <c r="O121" s="44"/>
      <c r="P121" s="44"/>
    </row>
    <row r="122" spans="2:16">
      <c r="B122" s="11" t="s">
        <v>196</v>
      </c>
      <c r="C122" s="13" t="s">
        <v>72</v>
      </c>
      <c r="D122" s="58">
        <v>10</v>
      </c>
      <c r="E122" s="58">
        <v>25</v>
      </c>
      <c r="F122" s="71"/>
      <c r="G122" s="71"/>
      <c r="H122" s="72"/>
      <c r="I122" s="9"/>
      <c r="J122" s="9"/>
      <c r="O122" s="44"/>
      <c r="P122" s="44"/>
    </row>
    <row r="123" spans="2:16">
      <c r="B123" s="50" t="s">
        <v>207</v>
      </c>
      <c r="C123" s="12"/>
      <c r="D123" s="12"/>
      <c r="E123" s="58"/>
      <c r="F123" s="71"/>
      <c r="G123" s="71"/>
      <c r="H123" s="72"/>
      <c r="I123" s="9"/>
      <c r="J123" s="9"/>
      <c r="O123" s="44"/>
      <c r="P123" s="44"/>
    </row>
    <row r="124" spans="2:16">
      <c r="B124" s="11" t="s">
        <v>165</v>
      </c>
      <c r="C124" s="13" t="s">
        <v>72</v>
      </c>
      <c r="D124" s="58">
        <v>46</v>
      </c>
      <c r="E124" s="58">
        <v>81</v>
      </c>
      <c r="F124" s="71"/>
      <c r="G124" s="71"/>
      <c r="H124" s="72"/>
      <c r="I124" s="9"/>
      <c r="J124" s="9"/>
      <c r="O124" s="44"/>
      <c r="P124" s="44"/>
    </row>
    <row r="125" spans="2:16">
      <c r="B125" s="11" t="s">
        <v>76</v>
      </c>
      <c r="C125" s="13" t="s">
        <v>72</v>
      </c>
      <c r="D125" s="58">
        <v>154</v>
      </c>
      <c r="E125" s="58">
        <v>246</v>
      </c>
      <c r="F125" s="71"/>
      <c r="G125" s="71"/>
      <c r="H125" s="72"/>
      <c r="I125" s="9"/>
      <c r="J125" s="9"/>
      <c r="O125" s="44"/>
      <c r="P125" s="44"/>
    </row>
    <row r="126" spans="2:16">
      <c r="B126" s="63" t="s">
        <v>208</v>
      </c>
      <c r="C126" s="64"/>
      <c r="D126" s="64"/>
      <c r="E126" s="73"/>
      <c r="F126" s="71"/>
      <c r="G126" s="71"/>
      <c r="H126" s="72"/>
      <c r="I126" s="9"/>
      <c r="J126" s="9"/>
      <c r="O126" s="44"/>
      <c r="P126" s="44"/>
    </row>
    <row r="127" spans="2:16">
      <c r="B127" s="11" t="s">
        <v>166</v>
      </c>
      <c r="C127" s="13" t="s">
        <v>72</v>
      </c>
      <c r="D127" s="58">
        <v>50</v>
      </c>
      <c r="E127" s="58">
        <v>118</v>
      </c>
      <c r="F127" s="71"/>
      <c r="G127" s="71"/>
      <c r="H127" s="72"/>
      <c r="I127" s="9"/>
      <c r="J127" s="9"/>
      <c r="O127" s="44"/>
      <c r="P127" s="44"/>
    </row>
    <row r="128" spans="2:16">
      <c r="B128" s="11" t="s">
        <v>81</v>
      </c>
      <c r="C128" s="13" t="s">
        <v>72</v>
      </c>
      <c r="D128" s="58">
        <v>134</v>
      </c>
      <c r="E128" s="58">
        <v>183</v>
      </c>
      <c r="F128" s="42"/>
      <c r="G128" s="71"/>
      <c r="H128" s="72"/>
      <c r="I128" s="9"/>
      <c r="J128" s="9"/>
      <c r="O128" s="44"/>
      <c r="P128" s="44"/>
    </row>
    <row r="129" spans="2:16">
      <c r="B129" s="11" t="s">
        <v>167</v>
      </c>
      <c r="C129" s="13" t="s">
        <v>72</v>
      </c>
      <c r="D129" s="58">
        <v>16</v>
      </c>
      <c r="E129" s="58">
        <v>26</v>
      </c>
      <c r="F129" s="71"/>
      <c r="G129" s="71"/>
      <c r="H129" s="72"/>
      <c r="I129" s="9"/>
      <c r="J129" s="9"/>
      <c r="O129" s="44"/>
      <c r="P129" s="44"/>
    </row>
    <row r="130" spans="2:16">
      <c r="B130" s="17"/>
      <c r="C130" s="18"/>
      <c r="D130" s="74"/>
      <c r="E130" s="74"/>
      <c r="F130" s="71"/>
      <c r="G130" s="71"/>
      <c r="H130" s="72"/>
      <c r="I130" s="9"/>
      <c r="J130" s="9"/>
      <c r="O130" s="44"/>
      <c r="P130" s="44"/>
    </row>
    <row r="131" spans="2:16">
      <c r="B131" s="19" t="s">
        <v>209</v>
      </c>
      <c r="D131" s="74"/>
      <c r="E131" s="74"/>
      <c r="F131" s="71"/>
      <c r="G131" s="71"/>
      <c r="H131" s="72"/>
      <c r="I131" s="9"/>
      <c r="J131" s="9"/>
      <c r="O131" s="44"/>
      <c r="P131" s="44"/>
    </row>
    <row r="132" spans="2:16">
      <c r="B132" s="50"/>
      <c r="C132" s="12" t="s">
        <v>210</v>
      </c>
      <c r="D132" s="12">
        <v>2024</v>
      </c>
      <c r="E132" s="74"/>
      <c r="F132" s="71"/>
      <c r="G132" s="71"/>
      <c r="H132" s="72"/>
      <c r="I132" s="9"/>
      <c r="J132" s="9"/>
      <c r="O132" s="44"/>
      <c r="P132" s="44"/>
    </row>
    <row r="133" spans="2:16">
      <c r="B133" s="11" t="s">
        <v>137</v>
      </c>
      <c r="C133" s="12" t="s">
        <v>64</v>
      </c>
      <c r="D133" s="58">
        <v>63.2</v>
      </c>
      <c r="E133" s="74"/>
      <c r="F133" s="71"/>
      <c r="G133" s="71"/>
      <c r="H133" s="72"/>
      <c r="I133" s="9"/>
      <c r="J133" s="9"/>
      <c r="O133" s="44"/>
      <c r="P133" s="44"/>
    </row>
    <row r="134" spans="2:16">
      <c r="B134" s="11" t="s">
        <v>78</v>
      </c>
      <c r="C134" s="12" t="s">
        <v>64</v>
      </c>
      <c r="D134" s="58">
        <v>15.6</v>
      </c>
      <c r="E134" s="42"/>
      <c r="F134" s="42"/>
      <c r="G134" s="71"/>
      <c r="H134" s="72"/>
      <c r="I134" s="9"/>
      <c r="J134" s="9"/>
      <c r="O134" s="44"/>
      <c r="P134" s="44"/>
    </row>
    <row r="135" spans="2:16">
      <c r="B135" s="11" t="s">
        <v>76</v>
      </c>
      <c r="C135" s="12" t="s">
        <v>64</v>
      </c>
      <c r="D135" s="58">
        <v>47.6</v>
      </c>
      <c r="E135" s="42"/>
      <c r="F135" s="42"/>
      <c r="G135" s="71"/>
      <c r="H135" s="72"/>
      <c r="I135" s="9"/>
      <c r="J135" s="9"/>
      <c r="O135" s="44"/>
      <c r="P135" s="44"/>
    </row>
    <row r="136" spans="2:16">
      <c r="B136" s="11" t="s">
        <v>166</v>
      </c>
      <c r="C136" s="12" t="s">
        <v>64</v>
      </c>
      <c r="D136" s="59">
        <v>22.8</v>
      </c>
      <c r="E136" s="42"/>
      <c r="F136" s="42"/>
      <c r="G136" s="71"/>
      <c r="H136" s="72"/>
      <c r="I136" s="9"/>
      <c r="J136" s="9"/>
      <c r="O136" s="44"/>
      <c r="P136" s="44"/>
    </row>
    <row r="137" spans="2:16">
      <c r="B137" s="11" t="s">
        <v>81</v>
      </c>
      <c r="C137" s="12" t="s">
        <v>64</v>
      </c>
      <c r="D137" s="59" t="s">
        <v>211</v>
      </c>
      <c r="E137" s="42"/>
      <c r="F137" s="42"/>
      <c r="G137" s="71"/>
      <c r="H137" s="72"/>
      <c r="I137" s="9"/>
      <c r="J137" s="9"/>
      <c r="O137" s="44"/>
      <c r="P137" s="44"/>
    </row>
    <row r="138" spans="2:16">
      <c r="B138" s="11" t="s">
        <v>167</v>
      </c>
      <c r="C138" s="12" t="s">
        <v>64</v>
      </c>
      <c r="D138" s="59">
        <v>5</v>
      </c>
      <c r="E138" s="42"/>
      <c r="F138" s="42"/>
      <c r="G138" s="71"/>
      <c r="H138" s="72"/>
      <c r="I138" s="9"/>
      <c r="J138" s="9"/>
      <c r="O138" s="44"/>
      <c r="P138" s="44"/>
    </row>
    <row r="139" s="40" customFormat="1" ht="13.6" spans="2:14">
      <c r="B139" s="10"/>
      <c r="C139" s="10"/>
      <c r="D139" s="75"/>
      <c r="E139" s="75"/>
      <c r="F139" s="75"/>
      <c r="G139" s="75"/>
      <c r="H139" s="75"/>
      <c r="I139" s="75"/>
      <c r="J139" s="75"/>
      <c r="K139" s="86"/>
      <c r="L139" s="86"/>
      <c r="M139" s="86"/>
      <c r="N139" s="86"/>
    </row>
    <row r="140" s="40" customFormat="1" ht="13.6" spans="2:14">
      <c r="B140" s="10" t="s">
        <v>31</v>
      </c>
      <c r="C140" s="10"/>
      <c r="D140" s="75"/>
      <c r="E140" s="75"/>
      <c r="F140" s="75"/>
      <c r="G140" s="75"/>
      <c r="H140" s="75"/>
      <c r="I140" s="75"/>
      <c r="J140" s="75"/>
      <c r="K140" s="86"/>
      <c r="L140" s="86"/>
      <c r="M140" s="86"/>
      <c r="N140" s="86"/>
    </row>
    <row r="141" s="40" customFormat="1" ht="13.6" spans="2:15">
      <c r="B141" s="76"/>
      <c r="C141" s="12" t="s">
        <v>210</v>
      </c>
      <c r="D141" s="12">
        <v>2023</v>
      </c>
      <c r="E141" s="12">
        <v>2024</v>
      </c>
      <c r="F141" s="75"/>
      <c r="G141" s="75"/>
      <c r="H141" s="75"/>
      <c r="I141" s="75"/>
      <c r="J141" s="75"/>
      <c r="K141" s="86"/>
      <c r="L141" s="86"/>
      <c r="M141" s="86"/>
      <c r="N141" s="86"/>
      <c r="O141" s="86"/>
    </row>
    <row r="142" s="40" customFormat="1" ht="13.6" spans="2:15">
      <c r="B142" s="77" t="s">
        <v>212</v>
      </c>
      <c r="C142" s="13" t="s">
        <v>72</v>
      </c>
      <c r="D142" s="78">
        <v>99</v>
      </c>
      <c r="E142" s="84">
        <v>212</v>
      </c>
      <c r="F142" s="75"/>
      <c r="G142" s="75"/>
      <c r="H142" s="75"/>
      <c r="I142" s="75"/>
      <c r="J142" s="75"/>
      <c r="K142" s="86"/>
      <c r="L142" s="86"/>
      <c r="M142" s="86"/>
      <c r="N142" s="86"/>
      <c r="O142" s="86"/>
    </row>
    <row r="143" s="40" customFormat="1" ht="13.6" spans="2:15">
      <c r="B143" s="77" t="s">
        <v>213</v>
      </c>
      <c r="C143" s="13" t="s">
        <v>72</v>
      </c>
      <c r="D143" s="78">
        <v>90</v>
      </c>
      <c r="E143" s="84">
        <v>197</v>
      </c>
      <c r="F143" s="75"/>
      <c r="G143" s="75"/>
      <c r="H143" s="75"/>
      <c r="I143" s="75"/>
      <c r="J143" s="75"/>
      <c r="K143" s="86"/>
      <c r="L143" s="86"/>
      <c r="M143" s="86"/>
      <c r="N143" s="86"/>
      <c r="O143" s="86"/>
    </row>
    <row r="144" s="40" customFormat="1" ht="13.6" spans="2:15">
      <c r="B144" s="77" t="s">
        <v>214</v>
      </c>
      <c r="C144" s="13" t="s">
        <v>72</v>
      </c>
      <c r="D144" s="78">
        <v>9</v>
      </c>
      <c r="E144" s="84">
        <v>15</v>
      </c>
      <c r="F144" s="75"/>
      <c r="G144" s="75"/>
      <c r="H144" s="75"/>
      <c r="I144" s="75"/>
      <c r="J144" s="75"/>
      <c r="K144" s="86"/>
      <c r="L144" s="86"/>
      <c r="M144" s="86"/>
      <c r="N144" s="86"/>
      <c r="O144" s="86"/>
    </row>
    <row r="145" s="40" customFormat="1" ht="13.6" spans="2:15">
      <c r="B145" s="76" t="s">
        <v>215</v>
      </c>
      <c r="C145" s="12"/>
      <c r="D145" s="78"/>
      <c r="E145" s="84"/>
      <c r="F145" s="75"/>
      <c r="G145" s="75"/>
      <c r="H145" s="75"/>
      <c r="I145" s="75"/>
      <c r="J145" s="75"/>
      <c r="K145" s="86"/>
      <c r="L145" s="86"/>
      <c r="M145" s="86"/>
      <c r="N145" s="86"/>
      <c r="O145" s="86"/>
    </row>
    <row r="146" s="40" customFormat="1" ht="13.6" spans="2:15">
      <c r="B146" s="77" t="s">
        <v>78</v>
      </c>
      <c r="C146" s="13" t="s">
        <v>72</v>
      </c>
      <c r="D146" s="78">
        <v>29</v>
      </c>
      <c r="E146" s="84">
        <v>57</v>
      </c>
      <c r="F146" s="75"/>
      <c r="G146" s="75"/>
      <c r="H146" s="75"/>
      <c r="I146" s="75"/>
      <c r="J146" s="75"/>
      <c r="K146" s="86"/>
      <c r="L146" s="86"/>
      <c r="M146" s="86"/>
      <c r="N146" s="86"/>
      <c r="O146" s="86"/>
    </row>
    <row r="147" s="40" customFormat="1" ht="13.6" spans="2:15">
      <c r="B147" s="77" t="s">
        <v>76</v>
      </c>
      <c r="C147" s="13" t="s">
        <v>72</v>
      </c>
      <c r="D147" s="78">
        <v>70</v>
      </c>
      <c r="E147" s="84">
        <v>155</v>
      </c>
      <c r="F147" s="75"/>
      <c r="G147" s="75"/>
      <c r="H147" s="75"/>
      <c r="I147" s="75"/>
      <c r="J147" s="75"/>
      <c r="K147" s="86"/>
      <c r="L147" s="86"/>
      <c r="M147" s="86"/>
      <c r="N147" s="86"/>
      <c r="O147" s="86"/>
    </row>
    <row r="148" s="40" customFormat="1" ht="13.6" spans="2:15">
      <c r="B148" s="76" t="s">
        <v>216</v>
      </c>
      <c r="C148" s="12"/>
      <c r="D148" s="78"/>
      <c r="E148" s="84"/>
      <c r="F148" s="75"/>
      <c r="G148" s="75"/>
      <c r="H148" s="75"/>
      <c r="I148" s="75"/>
      <c r="J148" s="75"/>
      <c r="K148" s="86"/>
      <c r="L148" s="86"/>
      <c r="M148" s="86"/>
      <c r="N148" s="86"/>
      <c r="O148" s="86"/>
    </row>
    <row r="149" s="40" customFormat="1" ht="13.6" spans="2:15">
      <c r="B149" s="11" t="s">
        <v>166</v>
      </c>
      <c r="C149" s="13" t="s">
        <v>72</v>
      </c>
      <c r="D149" s="78">
        <v>48</v>
      </c>
      <c r="E149" s="84">
        <v>76</v>
      </c>
      <c r="F149" s="75"/>
      <c r="G149" s="75"/>
      <c r="H149" s="75"/>
      <c r="I149" s="75"/>
      <c r="J149" s="75"/>
      <c r="K149" s="86"/>
      <c r="L149" s="86"/>
      <c r="M149" s="86"/>
      <c r="N149" s="86"/>
      <c r="O149" s="86"/>
    </row>
    <row r="150" s="40" customFormat="1" ht="13.6" spans="2:15">
      <c r="B150" s="11" t="s">
        <v>81</v>
      </c>
      <c r="C150" s="13" t="s">
        <v>72</v>
      </c>
      <c r="D150" s="78">
        <v>42</v>
      </c>
      <c r="E150" s="84">
        <v>128</v>
      </c>
      <c r="F150" s="75"/>
      <c r="G150" s="75"/>
      <c r="H150" s="75"/>
      <c r="I150" s="75"/>
      <c r="J150" s="75"/>
      <c r="K150" s="86"/>
      <c r="L150" s="86"/>
      <c r="M150" s="86"/>
      <c r="N150" s="86"/>
      <c r="O150" s="86"/>
    </row>
    <row r="151" s="40" customFormat="1" ht="13.6" spans="2:15">
      <c r="B151" s="11" t="s">
        <v>167</v>
      </c>
      <c r="C151" s="13" t="s">
        <v>72</v>
      </c>
      <c r="D151" s="78">
        <v>9</v>
      </c>
      <c r="E151" s="84">
        <v>8</v>
      </c>
      <c r="F151" s="75"/>
      <c r="G151" s="75"/>
      <c r="H151" s="75"/>
      <c r="I151" s="75"/>
      <c r="J151" s="75"/>
      <c r="K151" s="86"/>
      <c r="L151" s="86"/>
      <c r="M151" s="86"/>
      <c r="N151" s="86"/>
      <c r="O151" s="86"/>
    </row>
    <row r="152" s="40" customFormat="1" ht="13.6" spans="2:15">
      <c r="B152" s="10"/>
      <c r="C152" s="10"/>
      <c r="D152" s="10"/>
      <c r="E152" s="75"/>
      <c r="F152" s="75"/>
      <c r="G152" s="75"/>
      <c r="H152" s="75"/>
      <c r="I152" s="75"/>
      <c r="J152" s="75"/>
      <c r="K152" s="86"/>
      <c r="L152" s="86"/>
      <c r="M152" s="86"/>
      <c r="N152" s="86"/>
      <c r="O152" s="86"/>
    </row>
    <row r="153" s="40" customFormat="1" ht="13.6" spans="2:15">
      <c r="B153" s="10" t="s">
        <v>31</v>
      </c>
      <c r="C153" s="10"/>
      <c r="D153" s="10"/>
      <c r="E153" s="75"/>
      <c r="F153" s="75"/>
      <c r="G153" s="75"/>
      <c r="H153" s="75"/>
      <c r="I153" s="75"/>
      <c r="J153" s="75"/>
      <c r="K153" s="86"/>
      <c r="L153" s="86"/>
      <c r="M153" s="86"/>
      <c r="N153" s="86"/>
      <c r="O153" s="86"/>
    </row>
    <row r="154" s="40" customFormat="1" ht="13.6" spans="2:16">
      <c r="B154" s="11"/>
      <c r="C154" s="12" t="s">
        <v>210</v>
      </c>
      <c r="D154" s="12">
        <v>2023</v>
      </c>
      <c r="E154" s="12">
        <v>2024</v>
      </c>
      <c r="F154" s="75"/>
      <c r="G154" s="75"/>
      <c r="H154" s="75"/>
      <c r="I154" s="75"/>
      <c r="J154" s="75"/>
      <c r="K154" s="86"/>
      <c r="L154" s="86"/>
      <c r="M154" s="86"/>
      <c r="N154" s="86"/>
      <c r="O154" s="86"/>
      <c r="P154" s="86"/>
    </row>
    <row r="155" s="40" customFormat="1" ht="13.6" spans="2:16">
      <c r="B155" s="11" t="s">
        <v>217</v>
      </c>
      <c r="C155" s="12" t="s">
        <v>64</v>
      </c>
      <c r="D155" s="79">
        <f>99/380*100</f>
        <v>26.0526315789474</v>
      </c>
      <c r="E155" s="79">
        <v>41</v>
      </c>
      <c r="F155" s="75"/>
      <c r="G155" s="75"/>
      <c r="H155" s="75"/>
      <c r="I155" s="75"/>
      <c r="J155" s="75"/>
      <c r="K155" s="86"/>
      <c r="L155" s="86"/>
      <c r="M155" s="86"/>
      <c r="N155" s="86"/>
      <c r="O155" s="86"/>
      <c r="P155" s="86"/>
    </row>
    <row r="156" s="40" customFormat="1" ht="13.6" spans="2:16">
      <c r="B156" s="50" t="s">
        <v>218</v>
      </c>
      <c r="C156" s="12"/>
      <c r="D156" s="12"/>
      <c r="E156" s="12"/>
      <c r="F156" s="75"/>
      <c r="G156" s="75"/>
      <c r="H156" s="75"/>
      <c r="I156" s="75"/>
      <c r="J156" s="75"/>
      <c r="K156" s="86"/>
      <c r="L156" s="86"/>
      <c r="M156" s="86"/>
      <c r="N156" s="86"/>
      <c r="O156" s="86"/>
      <c r="P156" s="86"/>
    </row>
    <row r="157" s="40" customFormat="1" ht="13.6" spans="2:16">
      <c r="B157" s="11" t="s">
        <v>78</v>
      </c>
      <c r="C157" s="12" t="s">
        <v>64</v>
      </c>
      <c r="D157" s="12">
        <v>8</v>
      </c>
      <c r="E157" s="12">
        <v>11</v>
      </c>
      <c r="F157" s="75"/>
      <c r="G157" s="75"/>
      <c r="H157" s="75"/>
      <c r="I157" s="75"/>
      <c r="J157" s="75"/>
      <c r="K157" s="86"/>
      <c r="L157" s="86"/>
      <c r="M157" s="86"/>
      <c r="N157" s="86"/>
      <c r="O157" s="86"/>
      <c r="P157" s="86"/>
    </row>
    <row r="158" s="40" customFormat="1" ht="13.6" spans="2:16">
      <c r="B158" s="11" t="s">
        <v>76</v>
      </c>
      <c r="C158" s="12" t="s">
        <v>64</v>
      </c>
      <c r="D158" s="12">
        <v>18</v>
      </c>
      <c r="E158" s="12">
        <v>30</v>
      </c>
      <c r="F158" s="75"/>
      <c r="G158" s="75"/>
      <c r="H158" s="75"/>
      <c r="I158" s="75"/>
      <c r="J158" s="75"/>
      <c r="K158" s="86"/>
      <c r="L158" s="86"/>
      <c r="M158" s="86"/>
      <c r="N158" s="86"/>
      <c r="O158" s="86"/>
      <c r="P158" s="86"/>
    </row>
    <row r="159" s="40" customFormat="1" ht="13.6" spans="2:16">
      <c r="B159" s="17"/>
      <c r="C159" s="18"/>
      <c r="D159" s="18"/>
      <c r="E159" s="18"/>
      <c r="F159" s="75"/>
      <c r="G159" s="75"/>
      <c r="H159" s="75"/>
      <c r="I159" s="75"/>
      <c r="J159" s="75"/>
      <c r="K159" s="86"/>
      <c r="L159" s="86"/>
      <c r="M159" s="86"/>
      <c r="N159" s="86"/>
      <c r="O159" s="86"/>
      <c r="P159" s="86"/>
    </row>
    <row r="160" s="40" customFormat="1" ht="13.6" spans="2:16">
      <c r="B160" s="10" t="s">
        <v>219</v>
      </c>
      <c r="C160" s="18"/>
      <c r="D160" s="18"/>
      <c r="E160" s="18"/>
      <c r="F160" s="75"/>
      <c r="G160" s="75"/>
      <c r="H160" s="75"/>
      <c r="I160" s="75"/>
      <c r="J160" s="75"/>
      <c r="K160" s="86"/>
      <c r="L160" s="86"/>
      <c r="M160" s="86"/>
      <c r="N160" s="86"/>
      <c r="O160" s="86"/>
      <c r="P160" s="86"/>
    </row>
    <row r="161" s="40" customFormat="1" ht="13.6" spans="2:16">
      <c r="B161" s="76"/>
      <c r="C161" s="12" t="s">
        <v>210</v>
      </c>
      <c r="D161" s="12">
        <v>2023</v>
      </c>
      <c r="E161" s="12">
        <v>2024</v>
      </c>
      <c r="F161" s="75"/>
      <c r="G161" s="10"/>
      <c r="H161" s="18"/>
      <c r="I161" s="18"/>
      <c r="J161" s="18"/>
      <c r="K161" s="86"/>
      <c r="L161" s="86"/>
      <c r="M161" s="86"/>
      <c r="N161" s="86"/>
      <c r="O161" s="86"/>
      <c r="P161" s="86"/>
    </row>
    <row r="162" s="40" customFormat="1" ht="13.6" spans="2:16">
      <c r="B162" s="77" t="s">
        <v>213</v>
      </c>
      <c r="C162" s="13" t="s">
        <v>72</v>
      </c>
      <c r="D162" s="78">
        <v>90</v>
      </c>
      <c r="E162" s="84">
        <v>197</v>
      </c>
      <c r="F162" s="75"/>
      <c r="G162" s="10"/>
      <c r="H162" s="18"/>
      <c r="I162" s="18"/>
      <c r="J162" s="18"/>
      <c r="K162" s="86"/>
      <c r="L162" s="86"/>
      <c r="M162" s="86"/>
      <c r="N162" s="86"/>
      <c r="O162" s="86"/>
      <c r="P162" s="86"/>
    </row>
    <row r="163" s="40" customFormat="1" ht="13.6" spans="2:16">
      <c r="B163" s="77" t="s">
        <v>169</v>
      </c>
      <c r="C163" s="13" t="s">
        <v>72</v>
      </c>
      <c r="D163" s="78">
        <v>6</v>
      </c>
      <c r="E163" s="84">
        <v>4</v>
      </c>
      <c r="F163" s="75"/>
      <c r="G163" s="49"/>
      <c r="H163" s="18"/>
      <c r="I163" s="87"/>
      <c r="J163" s="88"/>
      <c r="K163" s="86"/>
      <c r="L163" s="86"/>
      <c r="M163" s="86"/>
      <c r="N163" s="86"/>
      <c r="O163" s="86"/>
      <c r="P163" s="86"/>
    </row>
    <row r="164" s="40" customFormat="1" ht="13.6" spans="2:16">
      <c r="B164" s="77" t="s">
        <v>170</v>
      </c>
      <c r="C164" s="13" t="s">
        <v>72</v>
      </c>
      <c r="D164" s="78">
        <v>84</v>
      </c>
      <c r="E164" s="84">
        <v>193</v>
      </c>
      <c r="F164" s="75"/>
      <c r="G164" s="49"/>
      <c r="H164" s="18"/>
      <c r="I164" s="87"/>
      <c r="J164" s="88"/>
      <c r="K164" s="86"/>
      <c r="L164" s="86"/>
      <c r="M164" s="86"/>
      <c r="N164" s="86"/>
      <c r="O164" s="86"/>
      <c r="P164" s="86"/>
    </row>
    <row r="165" s="40" customFormat="1" ht="13.6" spans="2:16">
      <c r="B165" s="77" t="s">
        <v>214</v>
      </c>
      <c r="C165" s="13" t="s">
        <v>72</v>
      </c>
      <c r="D165" s="78">
        <v>9</v>
      </c>
      <c r="E165" s="84">
        <v>15</v>
      </c>
      <c r="F165" s="75"/>
      <c r="G165" s="49"/>
      <c r="H165" s="18"/>
      <c r="I165" s="87"/>
      <c r="J165" s="88"/>
      <c r="K165" s="86"/>
      <c r="L165" s="86"/>
      <c r="M165" s="86"/>
      <c r="N165" s="86"/>
      <c r="O165" s="86"/>
      <c r="P165" s="86"/>
    </row>
    <row r="166" s="40" customFormat="1" ht="13.6" spans="2:16">
      <c r="B166" s="77" t="s">
        <v>169</v>
      </c>
      <c r="C166" s="13" t="s">
        <v>72</v>
      </c>
      <c r="D166" s="78">
        <v>2</v>
      </c>
      <c r="E166" s="84">
        <v>3</v>
      </c>
      <c r="F166" s="75"/>
      <c r="G166" s="49"/>
      <c r="H166" s="18"/>
      <c r="I166" s="87"/>
      <c r="J166" s="88"/>
      <c r="K166" s="86"/>
      <c r="L166" s="86"/>
      <c r="M166" s="86"/>
      <c r="N166" s="86"/>
      <c r="O166" s="86"/>
      <c r="P166" s="86"/>
    </row>
    <row r="167" s="40" customFormat="1" ht="13.6" spans="2:16">
      <c r="B167" s="77" t="s">
        <v>170</v>
      </c>
      <c r="C167" s="13" t="s">
        <v>72</v>
      </c>
      <c r="D167" s="78">
        <v>7</v>
      </c>
      <c r="E167" s="84">
        <v>12</v>
      </c>
      <c r="F167" s="75"/>
      <c r="G167" s="49"/>
      <c r="H167" s="18"/>
      <c r="I167" s="87"/>
      <c r="J167" s="88"/>
      <c r="K167" s="86"/>
      <c r="L167" s="86"/>
      <c r="M167" s="86"/>
      <c r="N167" s="86"/>
      <c r="O167" s="86"/>
      <c r="P167" s="86"/>
    </row>
    <row r="168" s="40" customFormat="1" ht="13.6" spans="2:16">
      <c r="B168" s="10"/>
      <c r="C168" s="18"/>
      <c r="D168" s="18"/>
      <c r="E168" s="18"/>
      <c r="F168" s="75"/>
      <c r="G168" s="49"/>
      <c r="H168" s="18"/>
      <c r="I168" s="87"/>
      <c r="J168" s="88"/>
      <c r="K168" s="86"/>
      <c r="L168" s="86"/>
      <c r="M168" s="86"/>
      <c r="N168" s="86"/>
      <c r="O168" s="86"/>
      <c r="P168" s="86"/>
    </row>
    <row r="169" s="40" customFormat="1" ht="13.6" spans="2:15">
      <c r="B169" s="10" t="s">
        <v>220</v>
      </c>
      <c r="C169" s="10"/>
      <c r="D169" s="10"/>
      <c r="E169" s="75"/>
      <c r="F169" s="75"/>
      <c r="G169" s="75"/>
      <c r="H169" s="75"/>
      <c r="I169" s="75"/>
      <c r="J169" s="75"/>
      <c r="K169" s="86"/>
      <c r="L169" s="86"/>
      <c r="M169" s="86"/>
      <c r="N169" s="86"/>
      <c r="O169" s="86"/>
    </row>
    <row r="170" spans="2:16">
      <c r="B170" s="11"/>
      <c r="C170" s="12" t="s">
        <v>210</v>
      </c>
      <c r="D170" s="58">
        <v>2024</v>
      </c>
      <c r="E170" s="74"/>
      <c r="F170" s="71"/>
      <c r="G170" s="71"/>
      <c r="H170" s="72"/>
      <c r="I170" s="9"/>
      <c r="J170" s="9"/>
      <c r="O170" s="44"/>
      <c r="P170" s="44"/>
    </row>
    <row r="171" spans="2:16">
      <c r="B171" s="11" t="s">
        <v>221</v>
      </c>
      <c r="C171" s="12" t="s">
        <v>64</v>
      </c>
      <c r="D171" s="58">
        <v>41</v>
      </c>
      <c r="E171" s="74"/>
      <c r="F171" s="71"/>
      <c r="G171" s="71"/>
      <c r="H171" s="72"/>
      <c r="I171" s="9"/>
      <c r="J171" s="9"/>
      <c r="O171" s="44"/>
      <c r="P171" s="44"/>
    </row>
    <row r="172" spans="2:16">
      <c r="B172" s="11" t="s">
        <v>78</v>
      </c>
      <c r="C172" s="12" t="s">
        <v>64</v>
      </c>
      <c r="D172" s="58">
        <v>11</v>
      </c>
      <c r="E172" s="74"/>
      <c r="F172" s="71"/>
      <c r="G172" s="71"/>
      <c r="H172" s="72"/>
      <c r="I172" s="9"/>
      <c r="J172" s="9"/>
      <c r="O172" s="44"/>
      <c r="P172" s="44"/>
    </row>
    <row r="173" spans="2:16">
      <c r="B173" s="11" t="s">
        <v>76</v>
      </c>
      <c r="C173" s="12" t="s">
        <v>64</v>
      </c>
      <c r="D173" s="58">
        <v>30</v>
      </c>
      <c r="E173" s="74"/>
      <c r="F173" s="71"/>
      <c r="G173" s="71"/>
      <c r="H173" s="72"/>
      <c r="I173" s="9"/>
      <c r="J173" s="9"/>
      <c r="O173" s="44"/>
      <c r="P173" s="44"/>
    </row>
    <row r="174" spans="2:16">
      <c r="B174" s="11" t="s">
        <v>166</v>
      </c>
      <c r="C174" s="12" t="s">
        <v>64</v>
      </c>
      <c r="D174" s="58">
        <v>15</v>
      </c>
      <c r="E174" s="74"/>
      <c r="F174" s="71"/>
      <c r="G174" s="71"/>
      <c r="H174" s="72"/>
      <c r="I174" s="9"/>
      <c r="J174" s="9"/>
      <c r="O174" s="44"/>
      <c r="P174" s="44"/>
    </row>
    <row r="175" spans="2:16">
      <c r="B175" s="11" t="s">
        <v>81</v>
      </c>
      <c r="C175" s="12" t="s">
        <v>64</v>
      </c>
      <c r="D175" s="58">
        <v>24</v>
      </c>
      <c r="E175" s="74"/>
      <c r="F175" s="71"/>
      <c r="G175" s="71"/>
      <c r="H175" s="72"/>
      <c r="I175" s="9"/>
      <c r="J175" s="9"/>
      <c r="O175" s="44"/>
      <c r="P175" s="44"/>
    </row>
    <row r="176" spans="2:16">
      <c r="B176" s="11" t="s">
        <v>167</v>
      </c>
      <c r="C176" s="12" t="s">
        <v>64</v>
      </c>
      <c r="D176" s="58">
        <v>2</v>
      </c>
      <c r="E176" s="74"/>
      <c r="F176" s="71"/>
      <c r="G176" s="71"/>
      <c r="H176" s="72"/>
      <c r="I176" s="9"/>
      <c r="J176" s="9"/>
      <c r="O176" s="44"/>
      <c r="P176" s="44"/>
    </row>
    <row r="177" spans="2:16">
      <c r="B177" s="17"/>
      <c r="C177" s="18"/>
      <c r="D177" s="74"/>
      <c r="E177" s="74"/>
      <c r="F177" s="71"/>
      <c r="G177" s="71"/>
      <c r="H177" s="72"/>
      <c r="I177" s="9"/>
      <c r="J177" s="9"/>
      <c r="O177" s="44"/>
      <c r="P177" s="44"/>
    </row>
    <row r="178" spans="2:16">
      <c r="B178" s="19" t="s">
        <v>35</v>
      </c>
      <c r="C178" s="18"/>
      <c r="D178" s="74"/>
      <c r="E178" s="74"/>
      <c r="F178" s="71"/>
      <c r="G178" s="71"/>
      <c r="H178" s="72"/>
      <c r="I178" s="9"/>
      <c r="J178" s="9"/>
      <c r="O178" s="44"/>
      <c r="P178" s="44"/>
    </row>
    <row r="179" spans="2:17">
      <c r="B179" s="11"/>
      <c r="C179" s="12" t="s">
        <v>210</v>
      </c>
      <c r="D179" s="12">
        <v>2023</v>
      </c>
      <c r="E179" s="12">
        <v>2024</v>
      </c>
      <c r="F179" s="74"/>
      <c r="G179" s="71"/>
      <c r="H179" s="71"/>
      <c r="I179" s="72"/>
      <c r="J179" s="9"/>
      <c r="O179" s="44"/>
      <c r="P179" s="44"/>
      <c r="Q179" s="44"/>
    </row>
    <row r="180" spans="2:17">
      <c r="B180" s="11" t="s">
        <v>137</v>
      </c>
      <c r="C180" s="13" t="s">
        <v>72</v>
      </c>
      <c r="D180" s="58">
        <v>545</v>
      </c>
      <c r="E180" s="85">
        <v>637</v>
      </c>
      <c r="F180" s="74"/>
      <c r="G180" s="71"/>
      <c r="H180" s="71"/>
      <c r="I180" s="72"/>
      <c r="J180" s="9"/>
      <c r="O180" s="44"/>
      <c r="P180" s="44"/>
      <c r="Q180" s="44"/>
    </row>
    <row r="181" spans="2:17">
      <c r="B181" s="80" t="s">
        <v>222</v>
      </c>
      <c r="C181" s="12"/>
      <c r="D181" s="81"/>
      <c r="E181" s="81"/>
      <c r="F181" s="74"/>
      <c r="G181" s="71"/>
      <c r="H181" s="71"/>
      <c r="I181" s="72"/>
      <c r="J181" s="9"/>
      <c r="O181" s="44"/>
      <c r="P181" s="44"/>
      <c r="Q181" s="44"/>
    </row>
    <row r="182" spans="2:17">
      <c r="B182" s="11" t="s">
        <v>78</v>
      </c>
      <c r="C182" s="13" t="s">
        <v>72</v>
      </c>
      <c r="D182" s="58">
        <v>129</v>
      </c>
      <c r="E182" s="85">
        <v>165</v>
      </c>
      <c r="F182" s="74"/>
      <c r="G182" s="71"/>
      <c r="H182" s="71"/>
      <c r="I182" s="72"/>
      <c r="J182" s="9"/>
      <c r="O182" s="44"/>
      <c r="P182" s="44"/>
      <c r="Q182" s="44"/>
    </row>
    <row r="183" spans="2:17">
      <c r="B183" s="11" t="s">
        <v>76</v>
      </c>
      <c r="C183" s="13" t="s">
        <v>72</v>
      </c>
      <c r="D183" s="58">
        <v>416</v>
      </c>
      <c r="E183" s="85">
        <v>472</v>
      </c>
      <c r="F183" s="74"/>
      <c r="G183" s="71"/>
      <c r="H183" s="71"/>
      <c r="I183" s="72"/>
      <c r="J183" s="9"/>
      <c r="O183" s="44"/>
      <c r="P183" s="44"/>
      <c r="Q183" s="44"/>
    </row>
    <row r="184" spans="2:17">
      <c r="B184" s="50" t="s">
        <v>223</v>
      </c>
      <c r="C184" s="12"/>
      <c r="D184" s="58"/>
      <c r="E184" s="85"/>
      <c r="F184" s="74"/>
      <c r="G184" s="71"/>
      <c r="H184" s="71"/>
      <c r="I184" s="72"/>
      <c r="J184" s="9"/>
      <c r="O184" s="44"/>
      <c r="P184" s="44"/>
      <c r="Q184" s="44"/>
    </row>
    <row r="185" spans="2:17">
      <c r="B185" s="82" t="s">
        <v>169</v>
      </c>
      <c r="C185" s="13" t="s">
        <v>72</v>
      </c>
      <c r="D185" s="59">
        <v>90</v>
      </c>
      <c r="E185" s="59">
        <v>113</v>
      </c>
      <c r="F185" s="74"/>
      <c r="G185" s="71"/>
      <c r="H185" s="71"/>
      <c r="I185" s="72"/>
      <c r="J185" s="9"/>
      <c r="O185" s="44"/>
      <c r="P185" s="44"/>
      <c r="Q185" s="44"/>
    </row>
    <row r="186" spans="2:17">
      <c r="B186" s="82" t="s">
        <v>170</v>
      </c>
      <c r="C186" s="13" t="s">
        <v>72</v>
      </c>
      <c r="D186" s="58">
        <f>D180-D185</f>
        <v>455</v>
      </c>
      <c r="E186" s="58">
        <f>E180-E185</f>
        <v>524</v>
      </c>
      <c r="F186" s="74"/>
      <c r="G186" s="71"/>
      <c r="H186" s="71"/>
      <c r="I186" s="72"/>
      <c r="J186" s="9"/>
      <c r="O186" s="44"/>
      <c r="P186" s="44"/>
      <c r="Q186" s="44"/>
    </row>
    <row r="187" spans="2:17">
      <c r="B187" s="83" t="s">
        <v>224</v>
      </c>
      <c r="C187" s="12"/>
      <c r="D187" s="58"/>
      <c r="E187" s="58"/>
      <c r="F187" s="74"/>
      <c r="G187" s="71"/>
      <c r="H187" s="71"/>
      <c r="I187" s="72"/>
      <c r="J187" s="9"/>
      <c r="O187" s="44"/>
      <c r="P187" s="44"/>
      <c r="Q187" s="44"/>
    </row>
    <row r="188" spans="2:17">
      <c r="B188" s="11" t="s">
        <v>166</v>
      </c>
      <c r="C188" s="13" t="s">
        <v>72</v>
      </c>
      <c r="D188" s="58">
        <v>167</v>
      </c>
      <c r="E188" s="58">
        <v>238</v>
      </c>
      <c r="F188" s="74"/>
      <c r="G188" s="71"/>
      <c r="H188" s="71"/>
      <c r="I188" s="72"/>
      <c r="J188" s="9"/>
      <c r="O188" s="44"/>
      <c r="P188" s="44"/>
      <c r="Q188" s="44"/>
    </row>
    <row r="189" spans="2:17">
      <c r="B189" s="11" t="s">
        <v>81</v>
      </c>
      <c r="C189" s="13" t="s">
        <v>72</v>
      </c>
      <c r="D189" s="58">
        <v>343</v>
      </c>
      <c r="E189" s="58">
        <v>356</v>
      </c>
      <c r="F189" s="74"/>
      <c r="G189" s="71"/>
      <c r="H189" s="71"/>
      <c r="I189" s="72"/>
      <c r="J189" s="9"/>
      <c r="O189" s="44"/>
      <c r="P189" s="44"/>
      <c r="Q189" s="44"/>
    </row>
    <row r="190" spans="2:17">
      <c r="B190" s="11" t="s">
        <v>167</v>
      </c>
      <c r="C190" s="13" t="s">
        <v>72</v>
      </c>
      <c r="D190" s="58">
        <v>35</v>
      </c>
      <c r="E190" s="58">
        <v>43</v>
      </c>
      <c r="F190" s="74"/>
      <c r="G190" s="71"/>
      <c r="H190" s="71"/>
      <c r="I190" s="72"/>
      <c r="J190" s="9"/>
      <c r="O190" s="44"/>
      <c r="P190" s="44"/>
      <c r="Q190" s="44"/>
    </row>
    <row r="191" spans="2:16">
      <c r="B191" s="17"/>
      <c r="C191" s="18"/>
      <c r="D191" s="74"/>
      <c r="E191" s="74"/>
      <c r="F191" s="71"/>
      <c r="G191" s="71"/>
      <c r="H191" s="72"/>
      <c r="I191" s="9"/>
      <c r="J191" s="9"/>
      <c r="O191" s="44"/>
      <c r="P191" s="44"/>
    </row>
    <row r="192" spans="2:16">
      <c r="B192" s="19" t="s">
        <v>225</v>
      </c>
      <c r="C192" s="19"/>
      <c r="D192" s="19"/>
      <c r="E192" s="74"/>
      <c r="F192" s="71"/>
      <c r="G192" s="71"/>
      <c r="H192" s="72"/>
      <c r="I192" s="9"/>
      <c r="J192" s="9"/>
      <c r="O192" s="44"/>
      <c r="P192" s="44"/>
    </row>
    <row r="193" spans="2:17">
      <c r="B193" s="50"/>
      <c r="C193" s="12" t="s">
        <v>210</v>
      </c>
      <c r="D193" s="12">
        <v>2023</v>
      </c>
      <c r="E193" s="12">
        <v>2024</v>
      </c>
      <c r="F193" s="74"/>
      <c r="G193" s="71"/>
      <c r="H193" s="71"/>
      <c r="I193" s="72"/>
      <c r="J193" s="9"/>
      <c r="O193" s="44"/>
      <c r="P193" s="44"/>
      <c r="Q193" s="44"/>
    </row>
    <row r="194" spans="2:17">
      <c r="B194" s="11" t="s">
        <v>226</v>
      </c>
      <c r="C194" s="12" t="s">
        <v>227</v>
      </c>
      <c r="D194" s="59">
        <v>21.8</v>
      </c>
      <c r="E194" s="89">
        <v>15.41</v>
      </c>
      <c r="F194" s="99"/>
      <c r="G194" s="71"/>
      <c r="H194" s="71"/>
      <c r="I194" s="72"/>
      <c r="J194" s="9"/>
      <c r="O194" s="44"/>
      <c r="P194" s="44"/>
      <c r="Q194" s="44"/>
    </row>
    <row r="195" spans="2:17">
      <c r="B195" s="50" t="s">
        <v>222</v>
      </c>
      <c r="C195" s="12"/>
      <c r="D195" s="59"/>
      <c r="E195" s="59"/>
      <c r="F195" s="74"/>
      <c r="G195" s="71"/>
      <c r="H195" s="71"/>
      <c r="I195" s="72"/>
      <c r="J195" s="9"/>
      <c r="O195" s="44"/>
      <c r="P195" s="44"/>
      <c r="Q195" s="44"/>
    </row>
    <row r="196" spans="2:17">
      <c r="B196" s="11" t="s">
        <v>78</v>
      </c>
      <c r="C196" s="12" t="s">
        <v>227</v>
      </c>
      <c r="D196" s="89">
        <v>22.24</v>
      </c>
      <c r="E196" s="89">
        <v>15.41</v>
      </c>
      <c r="F196" s="74"/>
      <c r="G196" s="71"/>
      <c r="H196" s="71"/>
      <c r="I196" s="72"/>
      <c r="J196" s="9"/>
      <c r="O196" s="44"/>
      <c r="P196" s="44"/>
      <c r="Q196" s="44"/>
    </row>
    <row r="197" spans="2:17">
      <c r="B197" s="11" t="s">
        <v>76</v>
      </c>
      <c r="C197" s="12" t="s">
        <v>227</v>
      </c>
      <c r="D197" s="89">
        <v>21.36</v>
      </c>
      <c r="E197" s="89">
        <v>15.42</v>
      </c>
      <c r="F197" s="74"/>
      <c r="G197" s="71"/>
      <c r="H197" s="71"/>
      <c r="I197" s="72"/>
      <c r="J197" s="9"/>
      <c r="O197" s="44"/>
      <c r="P197" s="44"/>
      <c r="Q197" s="44"/>
    </row>
    <row r="198" spans="2:17">
      <c r="B198" s="80" t="s">
        <v>228</v>
      </c>
      <c r="C198" s="12"/>
      <c r="D198" s="90"/>
      <c r="E198" s="90"/>
      <c r="F198" s="74"/>
      <c r="G198" s="71"/>
      <c r="H198" s="71"/>
      <c r="I198" s="72"/>
      <c r="J198" s="9"/>
      <c r="O198" s="44"/>
      <c r="P198" s="44"/>
      <c r="Q198" s="44"/>
    </row>
    <row r="199" spans="2:17">
      <c r="B199" s="11" t="s">
        <v>169</v>
      </c>
      <c r="C199" s="12" t="s">
        <v>227</v>
      </c>
      <c r="D199" s="59">
        <v>71</v>
      </c>
      <c r="E199" s="59">
        <v>45</v>
      </c>
      <c r="F199" s="74"/>
      <c r="G199" s="71"/>
      <c r="H199" s="71"/>
      <c r="I199" s="72"/>
      <c r="J199" s="9"/>
      <c r="O199" s="44"/>
      <c r="P199" s="44"/>
      <c r="Q199" s="44"/>
    </row>
    <row r="200" spans="2:17">
      <c r="B200" s="11" t="s">
        <v>170</v>
      </c>
      <c r="C200" s="12" t="s">
        <v>227</v>
      </c>
      <c r="D200" s="59">
        <v>12</v>
      </c>
      <c r="E200" s="59">
        <v>9</v>
      </c>
      <c r="F200" s="99"/>
      <c r="G200" s="100"/>
      <c r="H200" s="71"/>
      <c r="I200" s="72"/>
      <c r="J200" s="9"/>
      <c r="O200" s="44"/>
      <c r="P200" s="44"/>
      <c r="Q200" s="44"/>
    </row>
    <row r="201" ht="16.8" spans="2:17">
      <c r="B201" s="91"/>
      <c r="C201" s="18"/>
      <c r="D201" s="92"/>
      <c r="E201" s="92"/>
      <c r="F201" s="74"/>
      <c r="G201" s="71"/>
      <c r="H201" s="71"/>
      <c r="I201" s="72"/>
      <c r="J201" s="9"/>
      <c r="O201" s="44"/>
      <c r="P201" s="44"/>
      <c r="Q201" s="44"/>
    </row>
    <row r="202" spans="2:17">
      <c r="B202" s="19" t="s">
        <v>229</v>
      </c>
      <c r="C202" s="19"/>
      <c r="D202" s="19"/>
      <c r="E202" s="74"/>
      <c r="F202" s="74"/>
      <c r="G202" s="71"/>
      <c r="H202" s="71"/>
      <c r="I202" s="72"/>
      <c r="J202" s="9"/>
      <c r="O202" s="44"/>
      <c r="P202" s="44"/>
      <c r="Q202" s="44"/>
    </row>
    <row r="203" spans="2:17">
      <c r="B203" s="50"/>
      <c r="C203" s="12" t="s">
        <v>210</v>
      </c>
      <c r="D203" s="12">
        <v>2023</v>
      </c>
      <c r="E203" s="12">
        <v>2024</v>
      </c>
      <c r="F203" s="74"/>
      <c r="G203" s="71"/>
      <c r="H203" s="71"/>
      <c r="I203" s="72"/>
      <c r="J203" s="9"/>
      <c r="O203" s="44"/>
      <c r="P203" s="44"/>
      <c r="Q203" s="44"/>
    </row>
    <row r="204" spans="2:17">
      <c r="B204" s="11" t="s">
        <v>230</v>
      </c>
      <c r="C204" s="12" t="s">
        <v>227</v>
      </c>
      <c r="D204" s="59">
        <f>21.8*D180</f>
        <v>11881</v>
      </c>
      <c r="E204" s="89">
        <f>15.41*E180</f>
        <v>9816.17</v>
      </c>
      <c r="F204" s="74"/>
      <c r="G204" s="71"/>
      <c r="H204" s="71"/>
      <c r="I204" s="72"/>
      <c r="J204" s="9"/>
      <c r="O204" s="44"/>
      <c r="P204" s="44"/>
      <c r="Q204" s="44"/>
    </row>
    <row r="205" spans="2:17">
      <c r="B205" s="50" t="s">
        <v>222</v>
      </c>
      <c r="C205" s="12"/>
      <c r="D205" s="59"/>
      <c r="E205" s="59"/>
      <c r="F205" s="74"/>
      <c r="G205" s="71"/>
      <c r="H205" s="71"/>
      <c r="I205" s="72"/>
      <c r="J205" s="9"/>
      <c r="O205" s="44"/>
      <c r="P205" s="44"/>
      <c r="Q205" s="44"/>
    </row>
    <row r="206" spans="2:17">
      <c r="B206" s="11" t="s">
        <v>78</v>
      </c>
      <c r="C206" s="12" t="s">
        <v>227</v>
      </c>
      <c r="D206" s="93">
        <f>22.24*D182</f>
        <v>2868.96</v>
      </c>
      <c r="E206" s="89">
        <f>15.41*E182</f>
        <v>2542.65</v>
      </c>
      <c r="F206" s="74"/>
      <c r="G206" s="71"/>
      <c r="H206" s="71"/>
      <c r="I206" s="72"/>
      <c r="J206" s="9"/>
      <c r="O206" s="44"/>
      <c r="P206" s="44"/>
      <c r="Q206" s="44"/>
    </row>
    <row r="207" spans="2:17">
      <c r="B207" s="11" t="s">
        <v>76</v>
      </c>
      <c r="C207" s="12" t="s">
        <v>227</v>
      </c>
      <c r="D207" s="93">
        <f>21.36*D183</f>
        <v>8885.76</v>
      </c>
      <c r="E207" s="89">
        <f>15.42*E183</f>
        <v>7278.24</v>
      </c>
      <c r="F207" s="74"/>
      <c r="G207" s="71"/>
      <c r="H207" s="71"/>
      <c r="I207" s="72"/>
      <c r="J207" s="9"/>
      <c r="O207" s="44"/>
      <c r="P207" s="44"/>
      <c r="Q207" s="44"/>
    </row>
    <row r="208" ht="18" customHeight="1" spans="2:17">
      <c r="B208" s="80" t="s">
        <v>228</v>
      </c>
      <c r="C208" s="12"/>
      <c r="D208" s="90"/>
      <c r="E208" s="90"/>
      <c r="F208" s="74"/>
      <c r="G208" s="71"/>
      <c r="H208" s="71"/>
      <c r="I208" s="72"/>
      <c r="J208" s="9"/>
      <c r="O208" s="44"/>
      <c r="P208" s="44"/>
      <c r="Q208" s="44"/>
    </row>
    <row r="209" spans="2:17">
      <c r="B209" s="11" t="s">
        <v>169</v>
      </c>
      <c r="C209" s="12" t="s">
        <v>227</v>
      </c>
      <c r="D209" s="59">
        <f>71*D185</f>
        <v>6390</v>
      </c>
      <c r="E209" s="59">
        <f>45*E185</f>
        <v>5085</v>
      </c>
      <c r="F209" s="74"/>
      <c r="G209" s="71"/>
      <c r="H209" s="71"/>
      <c r="I209" s="72"/>
      <c r="J209" s="9"/>
      <c r="O209" s="44"/>
      <c r="P209" s="44"/>
      <c r="Q209" s="44"/>
    </row>
    <row r="210" spans="2:17">
      <c r="B210" s="11" t="s">
        <v>170</v>
      </c>
      <c r="C210" s="12" t="s">
        <v>227</v>
      </c>
      <c r="D210" s="59">
        <f>12*D186</f>
        <v>5460</v>
      </c>
      <c r="E210" s="59">
        <f>9*E186</f>
        <v>4716</v>
      </c>
      <c r="F210" s="74"/>
      <c r="G210" s="71"/>
      <c r="H210" s="71"/>
      <c r="I210" s="72"/>
      <c r="J210" s="9"/>
      <c r="O210" s="44"/>
      <c r="P210" s="44"/>
      <c r="Q210" s="44"/>
    </row>
    <row r="211" ht="16.8" spans="2:17">
      <c r="B211" s="91"/>
      <c r="C211" s="18"/>
      <c r="D211" s="92"/>
      <c r="E211" s="92"/>
      <c r="F211" s="74"/>
      <c r="G211" s="71"/>
      <c r="H211" s="71"/>
      <c r="I211" s="72"/>
      <c r="J211" s="9"/>
      <c r="O211" s="44"/>
      <c r="P211" s="44"/>
      <c r="Q211" s="44"/>
    </row>
    <row r="212" spans="2:17">
      <c r="B212" s="19" t="s">
        <v>231</v>
      </c>
      <c r="C212" s="18"/>
      <c r="D212" s="92"/>
      <c r="E212" s="92"/>
      <c r="F212" s="74"/>
      <c r="G212" s="71"/>
      <c r="H212" s="71"/>
      <c r="I212" s="72"/>
      <c r="J212" s="9"/>
      <c r="O212" s="44"/>
      <c r="P212" s="44"/>
      <c r="Q212" s="44"/>
    </row>
    <row r="213" spans="2:17">
      <c r="B213" s="11" t="s">
        <v>137</v>
      </c>
      <c r="C213" s="12" t="s">
        <v>210</v>
      </c>
      <c r="D213" s="12">
        <v>2023</v>
      </c>
      <c r="E213" s="12">
        <v>2024</v>
      </c>
      <c r="F213" s="74"/>
      <c r="G213" s="71"/>
      <c r="H213" s="71"/>
      <c r="I213" s="72"/>
      <c r="J213" s="9"/>
      <c r="O213" s="44"/>
      <c r="P213" s="44"/>
      <c r="Q213" s="44"/>
    </row>
    <row r="214" spans="2:17">
      <c r="B214" s="50" t="s">
        <v>222</v>
      </c>
      <c r="C214" s="12"/>
      <c r="D214" s="90"/>
      <c r="E214" s="90"/>
      <c r="F214" s="74"/>
      <c r="G214" s="71"/>
      <c r="H214" s="71"/>
      <c r="I214" s="72"/>
      <c r="J214" s="9"/>
      <c r="O214" s="44"/>
      <c r="P214" s="44"/>
      <c r="Q214" s="44"/>
    </row>
    <row r="215" spans="2:17">
      <c r="B215" s="11" t="s">
        <v>78</v>
      </c>
      <c r="C215" s="12" t="s">
        <v>64</v>
      </c>
      <c r="D215" s="58">
        <v>100</v>
      </c>
      <c r="E215" s="58">
        <v>100</v>
      </c>
      <c r="F215" s="74"/>
      <c r="G215" s="71"/>
      <c r="H215" s="71"/>
      <c r="I215" s="72"/>
      <c r="J215" s="9"/>
      <c r="O215" s="44"/>
      <c r="P215" s="44"/>
      <c r="Q215" s="44"/>
    </row>
    <row r="216" spans="2:17">
      <c r="B216" s="11" t="s">
        <v>76</v>
      </c>
      <c r="C216" s="12" t="s">
        <v>64</v>
      </c>
      <c r="D216" s="58">
        <v>100</v>
      </c>
      <c r="E216" s="58">
        <v>100</v>
      </c>
      <c r="F216" s="74"/>
      <c r="G216" s="71"/>
      <c r="H216" s="71"/>
      <c r="I216" s="72"/>
      <c r="J216" s="9"/>
      <c r="O216" s="44"/>
      <c r="P216" s="44"/>
      <c r="Q216" s="44"/>
    </row>
    <row r="217" ht="15" customHeight="1" spans="2:17">
      <c r="B217" s="80" t="s">
        <v>228</v>
      </c>
      <c r="C217" s="12"/>
      <c r="D217" s="58"/>
      <c r="E217" s="58"/>
      <c r="F217" s="74"/>
      <c r="G217" s="71"/>
      <c r="H217" s="71"/>
      <c r="I217" s="72"/>
      <c r="J217" s="9"/>
      <c r="O217" s="44"/>
      <c r="P217" s="44"/>
      <c r="Q217" s="44"/>
    </row>
    <row r="218" spans="2:17">
      <c r="B218" s="82" t="s">
        <v>169</v>
      </c>
      <c r="C218" s="12" t="s">
        <v>64</v>
      </c>
      <c r="D218" s="58">
        <v>100</v>
      </c>
      <c r="E218" s="58">
        <v>100</v>
      </c>
      <c r="F218" s="74"/>
      <c r="G218" s="71"/>
      <c r="H218" s="71"/>
      <c r="I218" s="72"/>
      <c r="J218" s="9"/>
      <c r="O218" s="44"/>
      <c r="P218" s="44"/>
      <c r="Q218" s="44"/>
    </row>
    <row r="219" spans="2:17">
      <c r="B219" s="82" t="s">
        <v>170</v>
      </c>
      <c r="C219" s="12" t="s">
        <v>64</v>
      </c>
      <c r="D219" s="58">
        <v>100</v>
      </c>
      <c r="E219" s="58">
        <v>100</v>
      </c>
      <c r="F219" s="74"/>
      <c r="G219" s="71"/>
      <c r="H219" s="71"/>
      <c r="I219" s="72"/>
      <c r="J219" s="9"/>
      <c r="O219" s="44"/>
      <c r="P219" s="44"/>
      <c r="Q219" s="44"/>
    </row>
    <row r="220" spans="2:16">
      <c r="B220" s="17"/>
      <c r="C220" s="18"/>
      <c r="D220" s="74"/>
      <c r="E220" s="74"/>
      <c r="F220" s="71"/>
      <c r="G220" s="71"/>
      <c r="H220" s="72"/>
      <c r="I220" s="9"/>
      <c r="J220" s="9"/>
      <c r="O220" s="44"/>
      <c r="P220" s="44"/>
    </row>
    <row r="221" spans="2:16">
      <c r="B221" s="19" t="s">
        <v>43</v>
      </c>
      <c r="C221" s="18"/>
      <c r="D221" s="74"/>
      <c r="E221" s="74"/>
      <c r="F221" s="71"/>
      <c r="G221" s="71"/>
      <c r="H221" s="72"/>
      <c r="I221" s="9"/>
      <c r="J221" s="9"/>
      <c r="O221" s="44"/>
      <c r="P221" s="44"/>
    </row>
    <row r="222" spans="2:17">
      <c r="B222" s="11"/>
      <c r="C222" s="12" t="s">
        <v>210</v>
      </c>
      <c r="D222" s="12">
        <v>2023</v>
      </c>
      <c r="E222" s="12">
        <v>2024</v>
      </c>
      <c r="F222" s="74"/>
      <c r="G222" s="92"/>
      <c r="H222" s="71"/>
      <c r="I222" s="72"/>
      <c r="J222" s="9"/>
      <c r="O222" s="44"/>
      <c r="P222" s="44"/>
      <c r="Q222" s="44"/>
    </row>
    <row r="223" spans="2:17">
      <c r="B223" s="11" t="s">
        <v>232</v>
      </c>
      <c r="C223" s="12" t="s">
        <v>64</v>
      </c>
      <c r="D223" s="58">
        <v>83.9</v>
      </c>
      <c r="E223" s="58" t="s">
        <v>152</v>
      </c>
      <c r="F223" s="74"/>
      <c r="G223" s="71"/>
      <c r="H223" s="71"/>
      <c r="I223" s="72"/>
      <c r="J223" s="9"/>
      <c r="O223" s="44"/>
      <c r="P223" s="44"/>
      <c r="Q223" s="44"/>
    </row>
    <row r="224" spans="2:17">
      <c r="B224" s="11" t="s">
        <v>233</v>
      </c>
      <c r="C224" s="12" t="s">
        <v>64</v>
      </c>
      <c r="D224" s="94" t="s">
        <v>152</v>
      </c>
      <c r="E224" s="58">
        <v>85.5</v>
      </c>
      <c r="F224" s="74"/>
      <c r="G224" s="71"/>
      <c r="H224" s="71"/>
      <c r="I224" s="72"/>
      <c r="J224" s="9"/>
      <c r="O224" s="44"/>
      <c r="P224" s="44"/>
      <c r="Q224" s="44"/>
    </row>
    <row r="225" spans="2:17">
      <c r="B225" s="11" t="s">
        <v>234</v>
      </c>
      <c r="C225" s="12" t="s">
        <v>64</v>
      </c>
      <c r="D225" s="58" t="s">
        <v>152</v>
      </c>
      <c r="E225" s="58">
        <v>40.5</v>
      </c>
      <c r="F225" s="74"/>
      <c r="G225" s="71"/>
      <c r="H225" s="71"/>
      <c r="I225" s="72"/>
      <c r="J225" s="9"/>
      <c r="O225" s="44"/>
      <c r="P225" s="44"/>
      <c r="Q225" s="44"/>
    </row>
    <row r="226" spans="2:16">
      <c r="B226" s="17"/>
      <c r="C226" s="18"/>
      <c r="D226" s="74"/>
      <c r="E226" s="74"/>
      <c r="F226" s="71"/>
      <c r="G226" s="71"/>
      <c r="H226" s="72"/>
      <c r="I226" s="9"/>
      <c r="J226" s="9"/>
      <c r="O226" s="44"/>
      <c r="P226" s="44"/>
    </row>
    <row r="227" spans="2:16">
      <c r="B227" s="17"/>
      <c r="C227" s="18"/>
      <c r="D227" s="74"/>
      <c r="E227" s="74"/>
      <c r="F227" s="71"/>
      <c r="G227" s="71"/>
      <c r="H227" s="72"/>
      <c r="I227" s="9"/>
      <c r="J227" s="9"/>
      <c r="O227" s="44"/>
      <c r="P227" s="44"/>
    </row>
    <row r="228" ht="16.8" spans="2:16">
      <c r="B228" s="19" t="s">
        <v>235</v>
      </c>
      <c r="C228" s="95"/>
      <c r="D228" s="74"/>
      <c r="E228" s="74"/>
      <c r="F228" s="71"/>
      <c r="G228" s="71"/>
      <c r="H228" s="72"/>
      <c r="I228" s="9"/>
      <c r="J228" s="9"/>
      <c r="O228" s="44"/>
      <c r="P228" s="44"/>
    </row>
    <row r="229" spans="2:17">
      <c r="B229" s="55"/>
      <c r="C229" s="12" t="s">
        <v>210</v>
      </c>
      <c r="D229" s="12">
        <v>2024</v>
      </c>
      <c r="E229" s="74"/>
      <c r="F229" s="74"/>
      <c r="G229" s="71"/>
      <c r="H229" s="71"/>
      <c r="I229" s="72"/>
      <c r="J229" s="9"/>
      <c r="O229" s="44"/>
      <c r="P229" s="44"/>
      <c r="Q229" s="44"/>
    </row>
    <row r="230" spans="2:17">
      <c r="B230" s="50" t="s">
        <v>236</v>
      </c>
      <c r="C230" s="13" t="s">
        <v>72</v>
      </c>
      <c r="D230" s="58">
        <v>91</v>
      </c>
      <c r="E230" s="74"/>
      <c r="F230" s="74"/>
      <c r="G230" s="71"/>
      <c r="H230" s="71"/>
      <c r="I230" s="72"/>
      <c r="J230" s="9"/>
      <c r="O230" s="44"/>
      <c r="P230" s="44"/>
      <c r="Q230" s="44"/>
    </row>
    <row r="231" spans="2:17">
      <c r="B231" s="11" t="s">
        <v>78</v>
      </c>
      <c r="C231" s="13" t="s">
        <v>72</v>
      </c>
      <c r="D231" s="58">
        <v>0</v>
      </c>
      <c r="E231" s="74"/>
      <c r="F231" s="74"/>
      <c r="G231" s="71"/>
      <c r="H231" s="71"/>
      <c r="I231" s="72"/>
      <c r="J231" s="9"/>
      <c r="O231" s="44"/>
      <c r="P231" s="44"/>
      <c r="Q231" s="44"/>
    </row>
    <row r="232" spans="2:17">
      <c r="B232" s="11" t="s">
        <v>76</v>
      </c>
      <c r="C232" s="13" t="s">
        <v>72</v>
      </c>
      <c r="D232" s="58">
        <v>91</v>
      </c>
      <c r="E232" s="74"/>
      <c r="F232" s="74"/>
      <c r="G232" s="71"/>
      <c r="H232" s="71"/>
      <c r="I232" s="72"/>
      <c r="J232" s="9"/>
      <c r="O232" s="44"/>
      <c r="P232" s="44"/>
      <c r="Q232" s="44"/>
    </row>
    <row r="233" spans="2:17">
      <c r="B233" s="50" t="s">
        <v>237</v>
      </c>
      <c r="C233" s="12" t="s">
        <v>238</v>
      </c>
      <c r="D233" s="58">
        <v>21</v>
      </c>
      <c r="E233" s="74"/>
      <c r="F233" s="74"/>
      <c r="G233" s="71"/>
      <c r="H233" s="71"/>
      <c r="I233" s="72"/>
      <c r="J233" s="9"/>
      <c r="O233" s="44"/>
      <c r="P233" s="44"/>
      <c r="Q233" s="44"/>
    </row>
    <row r="234" ht="47.25" customHeight="1" spans="2:17">
      <c r="B234" s="80" t="s">
        <v>239</v>
      </c>
      <c r="C234" s="13" t="s">
        <v>72</v>
      </c>
      <c r="D234" s="70">
        <v>19</v>
      </c>
      <c r="E234" s="74"/>
      <c r="F234" s="74"/>
      <c r="G234" s="71"/>
      <c r="H234" s="71"/>
      <c r="I234" s="72"/>
      <c r="J234" s="9"/>
      <c r="O234" s="44"/>
      <c r="P234" s="44"/>
      <c r="Q234" s="44"/>
    </row>
    <row r="235" spans="2:17">
      <c r="B235" s="11" t="s">
        <v>78</v>
      </c>
      <c r="C235" s="13" t="s">
        <v>72</v>
      </c>
      <c r="D235" s="58">
        <v>0</v>
      </c>
      <c r="E235" s="74"/>
      <c r="F235" s="74"/>
      <c r="G235" s="71"/>
      <c r="H235" s="71"/>
      <c r="I235" s="72"/>
      <c r="J235" s="9"/>
      <c r="O235" s="44"/>
      <c r="P235" s="44"/>
      <c r="Q235" s="44"/>
    </row>
    <row r="236" spans="2:17">
      <c r="B236" s="11" t="s">
        <v>76</v>
      </c>
      <c r="C236" s="13" t="s">
        <v>72</v>
      </c>
      <c r="D236" s="58">
        <v>19</v>
      </c>
      <c r="E236" s="74"/>
      <c r="F236" s="74"/>
      <c r="G236" s="71"/>
      <c r="H236" s="71"/>
      <c r="I236" s="72"/>
      <c r="J236" s="9"/>
      <c r="O236" s="44"/>
      <c r="P236" s="44"/>
      <c r="Q236" s="44"/>
    </row>
    <row r="237" ht="52.5" customHeight="1" spans="2:17">
      <c r="B237" s="80" t="s">
        <v>240</v>
      </c>
      <c r="C237" s="13" t="s">
        <v>72</v>
      </c>
      <c r="D237" s="70">
        <v>9</v>
      </c>
      <c r="E237" s="74"/>
      <c r="F237" s="74"/>
      <c r="G237" s="71"/>
      <c r="H237" s="71"/>
      <c r="I237" s="72"/>
      <c r="J237" s="9"/>
      <c r="O237" s="44"/>
      <c r="P237" s="44"/>
      <c r="Q237" s="44"/>
    </row>
    <row r="238" spans="2:17">
      <c r="B238" s="11" t="s">
        <v>78</v>
      </c>
      <c r="C238" s="13" t="s">
        <v>72</v>
      </c>
      <c r="D238" s="58">
        <v>0</v>
      </c>
      <c r="E238" s="74"/>
      <c r="F238" s="74"/>
      <c r="G238" s="71"/>
      <c r="H238" s="71"/>
      <c r="I238" s="72"/>
      <c r="J238" s="9"/>
      <c r="O238" s="44"/>
      <c r="P238" s="44"/>
      <c r="Q238" s="44"/>
    </row>
    <row r="239" spans="2:17">
      <c r="B239" s="11" t="s">
        <v>76</v>
      </c>
      <c r="C239" s="13" t="s">
        <v>72</v>
      </c>
      <c r="D239" s="58">
        <v>9</v>
      </c>
      <c r="E239" s="74"/>
      <c r="F239" s="74"/>
      <c r="G239" s="71"/>
      <c r="H239" s="71"/>
      <c r="I239" s="72"/>
      <c r="J239" s="9"/>
      <c r="O239" s="44"/>
      <c r="P239" s="44"/>
      <c r="Q239" s="44"/>
    </row>
    <row r="240" spans="2:16">
      <c r="B240" s="17"/>
      <c r="C240" s="18"/>
      <c r="D240" s="74"/>
      <c r="E240" s="74"/>
      <c r="F240" s="71"/>
      <c r="G240" s="71"/>
      <c r="H240" s="72"/>
      <c r="I240" s="9"/>
      <c r="J240" s="9"/>
      <c r="O240" s="44"/>
      <c r="P240" s="44"/>
    </row>
    <row r="241" spans="2:16">
      <c r="B241" s="19" t="s">
        <v>241</v>
      </c>
      <c r="C241" s="18"/>
      <c r="D241" s="74"/>
      <c r="E241" s="74"/>
      <c r="F241" s="71"/>
      <c r="G241" s="71"/>
      <c r="H241" s="72"/>
      <c r="I241" s="9"/>
      <c r="J241" s="9"/>
      <c r="O241" s="44"/>
      <c r="P241" s="44"/>
    </row>
    <row r="242" spans="2:17">
      <c r="B242" s="20"/>
      <c r="C242" s="12" t="s">
        <v>210</v>
      </c>
      <c r="D242" s="12" t="s">
        <v>242</v>
      </c>
      <c r="E242" s="12" t="s">
        <v>78</v>
      </c>
      <c r="F242" s="12" t="s">
        <v>76</v>
      </c>
      <c r="G242" s="71"/>
      <c r="H242" s="92"/>
      <c r="I242" s="103"/>
      <c r="J242" s="9"/>
      <c r="O242" s="44"/>
      <c r="P242" s="44"/>
      <c r="Q242" s="44"/>
    </row>
    <row r="243" spans="2:17">
      <c r="B243" s="96" t="s">
        <v>243</v>
      </c>
      <c r="C243" s="13" t="s">
        <v>72</v>
      </c>
      <c r="D243" s="12">
        <v>512</v>
      </c>
      <c r="E243" s="12">
        <v>123</v>
      </c>
      <c r="F243" s="12">
        <v>389</v>
      </c>
      <c r="G243" s="71"/>
      <c r="H243" s="92"/>
      <c r="I243" s="72"/>
      <c r="J243" s="9"/>
      <c r="O243" s="44"/>
      <c r="P243" s="44"/>
      <c r="Q243" s="44"/>
    </row>
    <row r="244" s="40" customFormat="1" ht="14" spans="2:16">
      <c r="B244" s="96" t="s">
        <v>244</v>
      </c>
      <c r="C244" s="13" t="s">
        <v>72</v>
      </c>
      <c r="D244" s="97">
        <v>38</v>
      </c>
      <c r="E244" s="97">
        <v>6</v>
      </c>
      <c r="F244" s="101">
        <v>32</v>
      </c>
      <c r="G244" s="75"/>
      <c r="H244" s="75"/>
      <c r="I244" s="75"/>
      <c r="J244" s="75"/>
      <c r="K244" s="86"/>
      <c r="L244" s="86"/>
      <c r="M244" s="86"/>
      <c r="N244" s="86"/>
      <c r="O244" s="86"/>
      <c r="P244" s="86"/>
    </row>
    <row r="245" s="40" customFormat="1" ht="14" spans="2:16">
      <c r="B245" s="96" t="s">
        <v>245</v>
      </c>
      <c r="C245" s="13" t="s">
        <v>72</v>
      </c>
      <c r="D245" s="97">
        <v>19</v>
      </c>
      <c r="E245" s="97">
        <v>6</v>
      </c>
      <c r="F245" s="101">
        <v>13</v>
      </c>
      <c r="G245" s="75"/>
      <c r="H245" s="75"/>
      <c r="I245" s="75"/>
      <c r="J245" s="75"/>
      <c r="K245" s="86"/>
      <c r="L245" s="86"/>
      <c r="M245" s="86"/>
      <c r="N245" s="86"/>
      <c r="O245" s="86"/>
      <c r="P245" s="86"/>
    </row>
    <row r="246" s="40" customFormat="1" ht="14" spans="2:16">
      <c r="B246" s="96" t="s">
        <v>246</v>
      </c>
      <c r="C246" s="13" t="s">
        <v>72</v>
      </c>
      <c r="D246" s="97">
        <v>2</v>
      </c>
      <c r="E246" s="97">
        <v>0</v>
      </c>
      <c r="F246" s="101">
        <v>2</v>
      </c>
      <c r="G246" s="75"/>
      <c r="H246" s="75"/>
      <c r="I246" s="75"/>
      <c r="J246" s="75"/>
      <c r="K246" s="86"/>
      <c r="L246" s="86"/>
      <c r="M246" s="86"/>
      <c r="N246" s="86"/>
      <c r="O246" s="86"/>
      <c r="P246" s="86"/>
    </row>
    <row r="247" s="40" customFormat="1" ht="13.6" spans="2:15">
      <c r="B247" s="10"/>
      <c r="C247" s="10"/>
      <c r="D247" s="10"/>
      <c r="E247" s="75"/>
      <c r="F247" s="75"/>
      <c r="G247" s="75"/>
      <c r="H247" s="75"/>
      <c r="I247" s="75"/>
      <c r="J247" s="75"/>
      <c r="K247" s="86"/>
      <c r="L247" s="86"/>
      <c r="M247" s="86"/>
      <c r="N247" s="86"/>
      <c r="O247" s="86"/>
    </row>
    <row r="248" s="40" customFormat="1" ht="13.6" spans="2:15">
      <c r="B248" s="10" t="s">
        <v>247</v>
      </c>
      <c r="C248" s="10"/>
      <c r="D248" s="10"/>
      <c r="E248" s="75"/>
      <c r="F248" s="75"/>
      <c r="G248" s="75"/>
      <c r="H248" s="75"/>
      <c r="I248" s="75"/>
      <c r="J248" s="75"/>
      <c r="K248" s="86"/>
      <c r="L248" s="86"/>
      <c r="M248" s="86"/>
      <c r="N248" s="86"/>
      <c r="O248" s="86"/>
    </row>
    <row r="249" s="40" customFormat="1" spans="2:15">
      <c r="B249" s="20"/>
      <c r="C249" s="12" t="s">
        <v>210</v>
      </c>
      <c r="D249" s="12">
        <v>2024</v>
      </c>
      <c r="E249" s="75"/>
      <c r="F249" s="92"/>
      <c r="G249" s="75"/>
      <c r="H249" s="75"/>
      <c r="I249" s="75"/>
      <c r="J249" s="75"/>
      <c r="K249" s="86"/>
      <c r="L249" s="86"/>
      <c r="M249" s="86"/>
      <c r="N249" s="86"/>
      <c r="O249" s="86"/>
    </row>
    <row r="250" s="40" customFormat="1" ht="13.6" spans="2:15">
      <c r="B250" s="77" t="s">
        <v>137</v>
      </c>
      <c r="C250" s="97" t="s">
        <v>248</v>
      </c>
      <c r="D250" s="78">
        <v>3.3</v>
      </c>
      <c r="E250" s="75"/>
      <c r="F250" s="75"/>
      <c r="G250" s="75"/>
      <c r="H250" s="75"/>
      <c r="I250" s="75"/>
      <c r="J250" s="75"/>
      <c r="K250" s="86"/>
      <c r="L250" s="86"/>
      <c r="M250" s="86"/>
      <c r="N250" s="86"/>
      <c r="O250" s="86"/>
    </row>
    <row r="251" s="40" customFormat="1" ht="13.6" spans="2:15">
      <c r="B251" s="11" t="s">
        <v>78</v>
      </c>
      <c r="C251" s="97" t="s">
        <v>248</v>
      </c>
      <c r="D251" s="78">
        <v>3</v>
      </c>
      <c r="E251" s="75"/>
      <c r="F251" s="75"/>
      <c r="G251" s="75"/>
      <c r="H251" s="75"/>
      <c r="I251" s="75"/>
      <c r="J251" s="75"/>
      <c r="K251" s="86"/>
      <c r="L251" s="86"/>
      <c r="M251" s="86"/>
      <c r="N251" s="86"/>
      <c r="O251" s="86"/>
    </row>
    <row r="252" s="40" customFormat="1" ht="13.6" spans="2:15">
      <c r="B252" s="11" t="s">
        <v>76</v>
      </c>
      <c r="C252" s="97" t="s">
        <v>248</v>
      </c>
      <c r="D252" s="78">
        <v>3.5</v>
      </c>
      <c r="E252" s="75"/>
      <c r="F252" s="75"/>
      <c r="G252" s="75"/>
      <c r="H252" s="75"/>
      <c r="I252" s="75"/>
      <c r="J252" s="75"/>
      <c r="K252" s="86"/>
      <c r="L252" s="86"/>
      <c r="M252" s="86"/>
      <c r="N252" s="86"/>
      <c r="O252" s="86"/>
    </row>
    <row r="253" s="40" customFormat="1" ht="13.6" spans="2:15">
      <c r="B253" s="10"/>
      <c r="C253" s="10"/>
      <c r="D253" s="10"/>
      <c r="E253" s="75"/>
      <c r="F253" s="75"/>
      <c r="G253" s="75"/>
      <c r="H253" s="75"/>
      <c r="I253" s="75"/>
      <c r="J253" s="75"/>
      <c r="K253" s="86"/>
      <c r="L253" s="86"/>
      <c r="M253" s="86"/>
      <c r="N253" s="86"/>
      <c r="O253" s="86"/>
    </row>
    <row r="254" s="40" customFormat="1" ht="13.6" spans="2:15">
      <c r="B254" s="10" t="s">
        <v>51</v>
      </c>
      <c r="C254" s="10"/>
      <c r="D254" s="10"/>
      <c r="E254" s="75"/>
      <c r="F254" s="75"/>
      <c r="G254" s="75"/>
      <c r="H254" s="75"/>
      <c r="I254" s="75"/>
      <c r="J254" s="75"/>
      <c r="K254" s="86"/>
      <c r="L254" s="86"/>
      <c r="M254" s="86"/>
      <c r="N254" s="86"/>
      <c r="O254" s="86"/>
    </row>
    <row r="255" s="40" customFormat="1" ht="16.8" spans="2:15">
      <c r="B255" s="55"/>
      <c r="C255" s="12" t="s">
        <v>210</v>
      </c>
      <c r="D255" s="12">
        <v>2024</v>
      </c>
      <c r="E255" s="75"/>
      <c r="F255" s="102"/>
      <c r="G255" s="102"/>
      <c r="H255" s="102"/>
      <c r="I255" s="75"/>
      <c r="J255" s="75"/>
      <c r="K255" s="86"/>
      <c r="L255" s="86"/>
      <c r="M255" s="86"/>
      <c r="N255" s="86"/>
      <c r="O255" s="86"/>
    </row>
    <row r="256" s="40" customFormat="1" ht="41" spans="2:15">
      <c r="B256" s="98" t="s">
        <v>249</v>
      </c>
      <c r="C256" s="97" t="s">
        <v>64</v>
      </c>
      <c r="D256" s="78">
        <v>169</v>
      </c>
      <c r="E256" s="75"/>
      <c r="F256" s="75"/>
      <c r="G256" s="75"/>
      <c r="H256" s="75"/>
      <c r="I256" s="75"/>
      <c r="J256" s="75"/>
      <c r="K256" s="86"/>
      <c r="L256" s="86"/>
      <c r="M256" s="86"/>
      <c r="N256" s="86"/>
      <c r="O256" s="86"/>
    </row>
    <row r="257" s="40" customFormat="1" ht="59.25" customHeight="1" spans="2:15">
      <c r="B257" s="98" t="s">
        <v>250</v>
      </c>
      <c r="C257" s="97" t="s">
        <v>64</v>
      </c>
      <c r="D257" s="78">
        <v>136</v>
      </c>
      <c r="E257" s="75"/>
      <c r="F257" s="75"/>
      <c r="G257" s="75"/>
      <c r="H257" s="75"/>
      <c r="I257" s="75"/>
      <c r="J257" s="75"/>
      <c r="K257" s="86"/>
      <c r="L257" s="86"/>
      <c r="M257" s="86"/>
      <c r="N257" s="86"/>
      <c r="O257" s="86"/>
    </row>
    <row r="258" s="40" customFormat="1" ht="38.25" customHeight="1" spans="2:15">
      <c r="B258" s="98" t="s">
        <v>251</v>
      </c>
      <c r="C258" s="97" t="s">
        <v>64</v>
      </c>
      <c r="D258" s="78">
        <v>93</v>
      </c>
      <c r="E258" s="75"/>
      <c r="F258" s="75"/>
      <c r="G258" s="75"/>
      <c r="H258" s="75"/>
      <c r="I258" s="75"/>
      <c r="J258" s="75"/>
      <c r="K258" s="86"/>
      <c r="L258" s="86"/>
      <c r="M258" s="86"/>
      <c r="N258" s="86"/>
      <c r="O258" s="86"/>
    </row>
    <row r="259" s="40" customFormat="1" ht="20.4" spans="2:15">
      <c r="B259" s="10"/>
      <c r="C259" s="10"/>
      <c r="D259" s="10"/>
      <c r="E259" s="75"/>
      <c r="F259" s="75"/>
      <c r="G259" s="75"/>
      <c r="H259" s="106"/>
      <c r="I259" s="109"/>
      <c r="J259" s="109"/>
      <c r="K259" s="86"/>
      <c r="L259" s="86"/>
      <c r="M259" s="86"/>
      <c r="N259" s="86"/>
      <c r="O259" s="86"/>
    </row>
    <row r="260" s="40" customFormat="1" ht="16.8" spans="2:15">
      <c r="B260" s="10" t="s">
        <v>252</v>
      </c>
      <c r="C260" s="10"/>
      <c r="D260" s="10"/>
      <c r="E260" s="75"/>
      <c r="F260" s="75"/>
      <c r="G260" s="75"/>
      <c r="H260" s="107"/>
      <c r="I260" s="107"/>
      <c r="J260" s="107"/>
      <c r="K260" s="86"/>
      <c r="L260" s="86"/>
      <c r="M260" s="86"/>
      <c r="N260" s="86"/>
      <c r="O260" s="86"/>
    </row>
    <row r="261" s="40" customFormat="1" ht="16.8" spans="2:15">
      <c r="B261" s="55"/>
      <c r="C261" s="12" t="s">
        <v>210</v>
      </c>
      <c r="D261" s="12">
        <v>2024</v>
      </c>
      <c r="E261" s="75"/>
      <c r="F261" s="75"/>
      <c r="G261" s="75"/>
      <c r="H261" s="102"/>
      <c r="I261" s="102"/>
      <c r="J261" s="102"/>
      <c r="K261" s="86"/>
      <c r="L261" s="86"/>
      <c r="M261" s="86"/>
      <c r="N261" s="86"/>
      <c r="O261" s="86"/>
    </row>
    <row r="262" s="40" customFormat="1" ht="28" spans="2:15">
      <c r="B262" s="98" t="s">
        <v>253</v>
      </c>
      <c r="C262" s="97" t="s">
        <v>64</v>
      </c>
      <c r="D262" s="78">
        <v>84</v>
      </c>
      <c r="E262" s="75"/>
      <c r="F262" s="75"/>
      <c r="G262" s="75"/>
      <c r="H262" s="75"/>
      <c r="I262" s="75"/>
      <c r="J262" s="75"/>
      <c r="K262" s="86"/>
      <c r="L262" s="86"/>
      <c r="M262" s="86"/>
      <c r="N262" s="86"/>
      <c r="O262" s="86"/>
    </row>
    <row r="263" s="40" customFormat="1" ht="55" spans="2:15">
      <c r="B263" s="98" t="s">
        <v>250</v>
      </c>
      <c r="C263" s="97" t="s">
        <v>64</v>
      </c>
      <c r="D263" s="78">
        <v>92</v>
      </c>
      <c r="E263" s="75"/>
      <c r="F263" s="75"/>
      <c r="G263" s="75"/>
      <c r="H263" s="75"/>
      <c r="I263" s="75"/>
      <c r="J263" s="75"/>
      <c r="K263" s="86"/>
      <c r="L263" s="86"/>
      <c r="M263" s="86"/>
      <c r="N263" s="86"/>
      <c r="O263" s="86"/>
    </row>
    <row r="264" s="40" customFormat="1" ht="41" spans="2:15">
      <c r="B264" s="98" t="s">
        <v>251</v>
      </c>
      <c r="C264" s="97" t="s">
        <v>64</v>
      </c>
      <c r="D264" s="78">
        <v>289</v>
      </c>
      <c r="E264" s="75"/>
      <c r="F264" s="75"/>
      <c r="G264" s="75"/>
      <c r="H264" s="75"/>
      <c r="I264" s="75"/>
      <c r="J264" s="75"/>
      <c r="K264" s="86"/>
      <c r="L264" s="86"/>
      <c r="M264" s="86"/>
      <c r="N264" s="86"/>
      <c r="O264" s="86"/>
    </row>
    <row r="265" s="40" customFormat="1" ht="13.6" spans="2:15">
      <c r="B265" s="10"/>
      <c r="C265" s="10"/>
      <c r="D265" s="10"/>
      <c r="E265" s="75"/>
      <c r="F265" s="75"/>
      <c r="G265" s="75"/>
      <c r="H265" s="75"/>
      <c r="I265" s="75"/>
      <c r="J265" s="75"/>
      <c r="K265" s="86"/>
      <c r="L265" s="86"/>
      <c r="M265" s="86"/>
      <c r="N265" s="86"/>
      <c r="O265" s="86"/>
    </row>
    <row r="266" s="40" customFormat="1" ht="13.6" spans="2:15">
      <c r="B266" s="10"/>
      <c r="C266" s="10"/>
      <c r="D266" s="10"/>
      <c r="E266" s="75"/>
      <c r="F266" s="75"/>
      <c r="G266" s="75"/>
      <c r="H266" s="75"/>
      <c r="I266" s="75"/>
      <c r="J266" s="75"/>
      <c r="K266" s="86"/>
      <c r="L266" s="86"/>
      <c r="M266" s="86"/>
      <c r="N266" s="86"/>
      <c r="O266" s="86"/>
    </row>
    <row r="267" s="41" customFormat="1" spans="2:14">
      <c r="B267" s="104" t="s">
        <v>55</v>
      </c>
      <c r="C267" s="105"/>
      <c r="D267" s="27"/>
      <c r="E267" s="27"/>
      <c r="F267" s="27"/>
      <c r="G267" s="27"/>
      <c r="H267" s="27"/>
      <c r="I267" s="27"/>
      <c r="J267" s="27"/>
      <c r="K267" s="43"/>
      <c r="L267" s="43"/>
      <c r="M267" s="43"/>
      <c r="N267" s="43"/>
    </row>
    <row r="268" s="41" customFormat="1" spans="2:14">
      <c r="B268" s="20"/>
      <c r="C268" s="12" t="s">
        <v>210</v>
      </c>
      <c r="D268" s="12">
        <v>2023</v>
      </c>
      <c r="E268" s="12">
        <v>2024</v>
      </c>
      <c r="F268" s="27"/>
      <c r="G268" s="108"/>
      <c r="H268" s="27"/>
      <c r="I268" s="27"/>
      <c r="J268" s="27"/>
      <c r="K268" s="43"/>
      <c r="L268" s="43"/>
      <c r="M268" s="43"/>
      <c r="N268" s="43"/>
    </row>
    <row r="269" s="41" customFormat="1" spans="2:14">
      <c r="B269" s="77" t="s">
        <v>254</v>
      </c>
      <c r="C269" s="97" t="s">
        <v>101</v>
      </c>
      <c r="D269" s="77">
        <v>0</v>
      </c>
      <c r="E269" s="77">
        <v>0</v>
      </c>
      <c r="F269" s="27"/>
      <c r="G269" s="27"/>
      <c r="H269" s="27"/>
      <c r="I269" s="27"/>
      <c r="J269" s="27"/>
      <c r="K269" s="43"/>
      <c r="L269" s="43"/>
      <c r="M269" s="43"/>
      <c r="N269" s="43"/>
    </row>
    <row r="270" s="41" customFormat="1" spans="2:14">
      <c r="B270" s="105"/>
      <c r="C270" s="105"/>
      <c r="D270" s="27"/>
      <c r="E270" s="27"/>
      <c r="F270" s="27"/>
      <c r="G270" s="27"/>
      <c r="H270" s="27"/>
      <c r="I270" s="27"/>
      <c r="J270" s="27"/>
      <c r="K270" s="43"/>
      <c r="L270" s="43"/>
      <c r="M270" s="43"/>
      <c r="N270" s="43"/>
    </row>
    <row r="271" s="41" customFormat="1" spans="2:14">
      <c r="B271" s="105"/>
      <c r="C271" s="105"/>
      <c r="D271" s="27"/>
      <c r="E271" s="27"/>
      <c r="F271" s="27"/>
      <c r="G271" s="27"/>
      <c r="H271" s="27"/>
      <c r="I271" s="27"/>
      <c r="J271" s="27"/>
      <c r="K271" s="43"/>
      <c r="L271" s="43"/>
      <c r="M271" s="43"/>
      <c r="N271" s="43"/>
    </row>
    <row r="272" s="41" customFormat="1" spans="2:14">
      <c r="B272" s="105"/>
      <c r="C272" s="105"/>
      <c r="D272" s="27"/>
      <c r="E272" s="27"/>
      <c r="F272" s="27"/>
      <c r="G272" s="27"/>
      <c r="H272" s="27"/>
      <c r="I272" s="27"/>
      <c r="J272" s="27"/>
      <c r="K272" s="43"/>
      <c r="L272" s="43"/>
      <c r="M272" s="43"/>
      <c r="N272" s="43"/>
    </row>
    <row r="273" s="41" customFormat="1" spans="2:14">
      <c r="B273" s="105"/>
      <c r="C273" s="105"/>
      <c r="D273" s="27"/>
      <c r="E273" s="27"/>
      <c r="F273" s="27"/>
      <c r="G273" s="27"/>
      <c r="H273" s="27"/>
      <c r="I273" s="27"/>
      <c r="J273" s="27"/>
      <c r="K273" s="43"/>
      <c r="L273" s="43"/>
      <c r="M273" s="43"/>
      <c r="N273" s="43"/>
    </row>
    <row r="274" s="41" customFormat="1" spans="2:14">
      <c r="B274" s="105"/>
      <c r="C274" s="105"/>
      <c r="D274" s="27"/>
      <c r="E274" s="27"/>
      <c r="F274" s="27"/>
      <c r="G274" s="27"/>
      <c r="H274" s="27"/>
      <c r="I274" s="27"/>
      <c r="J274" s="27"/>
      <c r="K274" s="43"/>
      <c r="L274" s="43"/>
      <c r="M274" s="43"/>
      <c r="N274" s="43"/>
    </row>
    <row r="275" s="41" customFormat="1" spans="2:14">
      <c r="B275" s="105"/>
      <c r="C275" s="105"/>
      <c r="D275" s="27"/>
      <c r="E275" s="27"/>
      <c r="F275" s="27"/>
      <c r="G275" s="27"/>
      <c r="H275" s="27"/>
      <c r="I275" s="27"/>
      <c r="J275" s="27"/>
      <c r="K275" s="43"/>
      <c r="L275" s="43"/>
      <c r="M275" s="43"/>
      <c r="N275" s="43"/>
    </row>
    <row r="276" s="41" customFormat="1" spans="2:14">
      <c r="B276" s="105"/>
      <c r="C276" s="105"/>
      <c r="D276" s="27"/>
      <c r="E276" s="27"/>
      <c r="F276" s="27"/>
      <c r="G276" s="27"/>
      <c r="H276" s="27"/>
      <c r="I276" s="27"/>
      <c r="J276" s="27"/>
      <c r="K276" s="43"/>
      <c r="L276" s="43"/>
      <c r="M276" s="43"/>
      <c r="N276" s="43"/>
    </row>
    <row r="277" s="41" customFormat="1" spans="2:14">
      <c r="B277" s="105"/>
      <c r="C277" s="105"/>
      <c r="D277" s="27"/>
      <c r="E277" s="27"/>
      <c r="F277" s="27"/>
      <c r="G277" s="27"/>
      <c r="H277" s="27"/>
      <c r="I277" s="27"/>
      <c r="J277" s="27"/>
      <c r="K277" s="43"/>
      <c r="L277" s="43"/>
      <c r="M277" s="43"/>
      <c r="N277" s="43"/>
    </row>
    <row r="278" s="41" customFormat="1" spans="2:14">
      <c r="B278" s="105"/>
      <c r="C278" s="105"/>
      <c r="D278" s="27"/>
      <c r="E278" s="27"/>
      <c r="F278" s="27"/>
      <c r="G278" s="27"/>
      <c r="H278" s="27"/>
      <c r="I278" s="27"/>
      <c r="J278" s="27"/>
      <c r="K278" s="43"/>
      <c r="L278" s="43"/>
      <c r="M278" s="43"/>
      <c r="N278" s="43"/>
    </row>
    <row r="279" s="41" customFormat="1" spans="2:14">
      <c r="B279" s="105"/>
      <c r="C279" s="105"/>
      <c r="D279" s="27"/>
      <c r="E279" s="27"/>
      <c r="F279" s="27"/>
      <c r="G279" s="27"/>
      <c r="H279" s="27"/>
      <c r="I279" s="27"/>
      <c r="J279" s="27"/>
      <c r="K279" s="43"/>
      <c r="L279" s="43"/>
      <c r="M279" s="43"/>
      <c r="N279" s="43"/>
    </row>
    <row r="280" s="41" customFormat="1" spans="2:14">
      <c r="B280" s="105"/>
      <c r="C280" s="105"/>
      <c r="D280" s="27"/>
      <c r="E280" s="27"/>
      <c r="F280" s="27"/>
      <c r="G280" s="27"/>
      <c r="H280" s="27"/>
      <c r="I280" s="27"/>
      <c r="J280" s="27"/>
      <c r="K280" s="43"/>
      <c r="L280" s="43"/>
      <c r="M280" s="43"/>
      <c r="N280" s="43"/>
    </row>
    <row r="281" s="41" customFormat="1" spans="2:14">
      <c r="B281" s="105"/>
      <c r="C281" s="105"/>
      <c r="D281" s="27"/>
      <c r="E281" s="27"/>
      <c r="F281" s="27"/>
      <c r="G281" s="27"/>
      <c r="H281" s="27"/>
      <c r="I281" s="27"/>
      <c r="J281" s="27"/>
      <c r="K281" s="43"/>
      <c r="L281" s="43"/>
      <c r="M281" s="43"/>
      <c r="N281" s="43"/>
    </row>
    <row r="282" s="41" customFormat="1" spans="2:14">
      <c r="B282" s="105"/>
      <c r="C282" s="105"/>
      <c r="D282" s="27"/>
      <c r="E282" s="27"/>
      <c r="F282" s="27"/>
      <c r="G282" s="27"/>
      <c r="H282" s="27"/>
      <c r="I282" s="27"/>
      <c r="J282" s="27"/>
      <c r="K282" s="43"/>
      <c r="L282" s="43"/>
      <c r="M282" s="43"/>
      <c r="N282" s="43"/>
    </row>
    <row r="283" s="41" customFormat="1" spans="2:14">
      <c r="B283" s="105"/>
      <c r="C283" s="105"/>
      <c r="D283" s="27"/>
      <c r="E283" s="27"/>
      <c r="F283" s="27"/>
      <c r="G283" s="27"/>
      <c r="H283" s="27"/>
      <c r="I283" s="27"/>
      <c r="J283" s="27"/>
      <c r="K283" s="43"/>
      <c r="L283" s="43"/>
      <c r="M283" s="43"/>
      <c r="N283" s="43"/>
    </row>
    <row r="284" s="41" customFormat="1" spans="2:14">
      <c r="B284" s="105"/>
      <c r="C284" s="105"/>
      <c r="D284" s="27"/>
      <c r="E284" s="27"/>
      <c r="F284" s="27"/>
      <c r="G284" s="27"/>
      <c r="H284" s="27"/>
      <c r="I284" s="27"/>
      <c r="J284" s="27"/>
      <c r="K284" s="43"/>
      <c r="L284" s="43"/>
      <c r="M284" s="43"/>
      <c r="N284" s="43"/>
    </row>
    <row r="285" s="41" customFormat="1" spans="2:14">
      <c r="B285" s="105"/>
      <c r="C285" s="105"/>
      <c r="D285" s="27"/>
      <c r="E285" s="27"/>
      <c r="F285" s="27"/>
      <c r="G285" s="27"/>
      <c r="H285" s="27"/>
      <c r="I285" s="27"/>
      <c r="J285" s="27"/>
      <c r="K285" s="43"/>
      <c r="L285" s="43"/>
      <c r="M285" s="43"/>
      <c r="N285" s="43"/>
    </row>
    <row r="286" s="41" customFormat="1" spans="2:14">
      <c r="B286" s="105"/>
      <c r="C286" s="105"/>
      <c r="D286" s="27"/>
      <c r="E286" s="27"/>
      <c r="F286" s="27"/>
      <c r="G286" s="27"/>
      <c r="H286" s="27"/>
      <c r="I286" s="27"/>
      <c r="J286" s="27"/>
      <c r="K286" s="43"/>
      <c r="L286" s="43"/>
      <c r="M286" s="43"/>
      <c r="N286" s="43"/>
    </row>
    <row r="287" s="41" customFormat="1" spans="2:14">
      <c r="B287" s="105"/>
      <c r="C287" s="105"/>
      <c r="D287" s="27"/>
      <c r="E287" s="27"/>
      <c r="F287" s="27"/>
      <c r="G287" s="27"/>
      <c r="H287" s="27"/>
      <c r="I287" s="27"/>
      <c r="J287" s="27"/>
      <c r="K287" s="43"/>
      <c r="L287" s="43"/>
      <c r="M287" s="43"/>
      <c r="N287" s="43"/>
    </row>
    <row r="288" s="41" customFormat="1" spans="2:14">
      <c r="B288" s="105"/>
      <c r="C288" s="105"/>
      <c r="D288" s="27"/>
      <c r="E288" s="27"/>
      <c r="F288" s="27"/>
      <c r="G288" s="27"/>
      <c r="H288" s="27"/>
      <c r="I288" s="27"/>
      <c r="J288" s="27"/>
      <c r="K288" s="43"/>
      <c r="L288" s="43"/>
      <c r="M288" s="43"/>
      <c r="N288" s="43"/>
    </row>
    <row r="289" s="41" customFormat="1" spans="2:14">
      <c r="B289" s="105"/>
      <c r="C289" s="105"/>
      <c r="D289" s="27"/>
      <c r="E289" s="27"/>
      <c r="F289" s="27"/>
      <c r="G289" s="27"/>
      <c r="H289" s="27"/>
      <c r="I289" s="27"/>
      <c r="J289" s="27"/>
      <c r="K289" s="43"/>
      <c r="L289" s="43"/>
      <c r="M289" s="43"/>
      <c r="N289" s="43"/>
    </row>
    <row r="290" s="41" customFormat="1" spans="2:14">
      <c r="B290" s="105"/>
      <c r="C290" s="105"/>
      <c r="D290" s="27"/>
      <c r="E290" s="27"/>
      <c r="F290" s="27"/>
      <c r="G290" s="27"/>
      <c r="H290" s="27"/>
      <c r="I290" s="27"/>
      <c r="J290" s="27"/>
      <c r="K290" s="43"/>
      <c r="L290" s="43"/>
      <c r="M290" s="43"/>
      <c r="N290" s="43"/>
    </row>
    <row r="291" s="41" customFormat="1" spans="2:14">
      <c r="B291" s="105"/>
      <c r="C291" s="105"/>
      <c r="D291" s="27"/>
      <c r="E291" s="27"/>
      <c r="F291" s="27"/>
      <c r="G291" s="27"/>
      <c r="H291" s="27"/>
      <c r="I291" s="27"/>
      <c r="J291" s="27"/>
      <c r="K291" s="43"/>
      <c r="L291" s="43"/>
      <c r="M291" s="43"/>
      <c r="N291" s="43"/>
    </row>
    <row r="292" s="41" customFormat="1" spans="2:14">
      <c r="B292" s="105"/>
      <c r="C292" s="105"/>
      <c r="D292" s="27"/>
      <c r="E292" s="27"/>
      <c r="F292" s="27"/>
      <c r="G292" s="27"/>
      <c r="H292" s="27"/>
      <c r="I292" s="27"/>
      <c r="J292" s="27"/>
      <c r="K292" s="43"/>
      <c r="L292" s="43"/>
      <c r="M292" s="43"/>
      <c r="N292" s="43"/>
    </row>
    <row r="293" s="41" customFormat="1" spans="2:14">
      <c r="B293" s="105"/>
      <c r="C293" s="105"/>
      <c r="D293" s="27"/>
      <c r="E293" s="27"/>
      <c r="F293" s="27"/>
      <c r="G293" s="27"/>
      <c r="H293" s="27"/>
      <c r="I293" s="27"/>
      <c r="J293" s="27"/>
      <c r="K293" s="43"/>
      <c r="L293" s="43"/>
      <c r="M293" s="43"/>
      <c r="N293" s="43"/>
    </row>
    <row r="294" s="41" customFormat="1" spans="2:14">
      <c r="B294" s="105"/>
      <c r="C294" s="105"/>
      <c r="D294" s="27"/>
      <c r="E294" s="27"/>
      <c r="F294" s="27"/>
      <c r="G294" s="27"/>
      <c r="H294" s="27"/>
      <c r="I294" s="27"/>
      <c r="J294" s="27"/>
      <c r="K294" s="43"/>
      <c r="L294" s="43"/>
      <c r="M294" s="43"/>
      <c r="N294" s="43"/>
    </row>
    <row r="295" s="41" customFormat="1" spans="2:14">
      <c r="B295" s="105"/>
      <c r="C295" s="105"/>
      <c r="D295" s="27"/>
      <c r="E295" s="27"/>
      <c r="F295" s="27"/>
      <c r="G295" s="27"/>
      <c r="H295" s="27"/>
      <c r="I295" s="27"/>
      <c r="J295" s="27"/>
      <c r="K295" s="43"/>
      <c r="L295" s="43"/>
      <c r="M295" s="43"/>
      <c r="N295" s="43"/>
    </row>
    <row r="296" s="41" customFormat="1" spans="2:14">
      <c r="B296" s="105"/>
      <c r="C296" s="105"/>
      <c r="D296" s="27"/>
      <c r="E296" s="27"/>
      <c r="F296" s="27"/>
      <c r="G296" s="27"/>
      <c r="H296" s="27"/>
      <c r="I296" s="27"/>
      <c r="J296" s="27"/>
      <c r="K296" s="43"/>
      <c r="L296" s="43"/>
      <c r="M296" s="43"/>
      <c r="N296" s="43"/>
    </row>
    <row r="297" s="41" customFormat="1" spans="2:14">
      <c r="B297" s="105"/>
      <c r="C297" s="105"/>
      <c r="D297" s="27"/>
      <c r="E297" s="27"/>
      <c r="F297" s="27"/>
      <c r="G297" s="27"/>
      <c r="H297" s="27"/>
      <c r="I297" s="27"/>
      <c r="J297" s="27"/>
      <c r="K297" s="43"/>
      <c r="L297" s="43"/>
      <c r="M297" s="43"/>
      <c r="N297" s="43"/>
    </row>
    <row r="298" s="41" customFormat="1" spans="2:14">
      <c r="B298" s="105"/>
      <c r="C298" s="105"/>
      <c r="D298" s="27"/>
      <c r="E298" s="27"/>
      <c r="F298" s="27"/>
      <c r="G298" s="27"/>
      <c r="H298" s="27"/>
      <c r="I298" s="27"/>
      <c r="J298" s="27"/>
      <c r="K298" s="43"/>
      <c r="L298" s="43"/>
      <c r="M298" s="43"/>
      <c r="N298" s="43"/>
    </row>
    <row r="299" s="41" customFormat="1" spans="2:14">
      <c r="B299" s="105"/>
      <c r="C299" s="105"/>
      <c r="D299" s="27"/>
      <c r="E299" s="27"/>
      <c r="F299" s="27"/>
      <c r="G299" s="27"/>
      <c r="H299" s="27"/>
      <c r="I299" s="27"/>
      <c r="J299" s="27"/>
      <c r="K299" s="43"/>
      <c r="L299" s="43"/>
      <c r="M299" s="43"/>
      <c r="N299" s="43"/>
    </row>
    <row r="300" s="41" customFormat="1" spans="2:14">
      <c r="B300" s="105"/>
      <c r="C300" s="105"/>
      <c r="D300" s="27"/>
      <c r="E300" s="27"/>
      <c r="F300" s="27"/>
      <c r="G300" s="27"/>
      <c r="H300" s="27"/>
      <c r="I300" s="27"/>
      <c r="J300" s="27"/>
      <c r="K300" s="43"/>
      <c r="L300" s="43"/>
      <c r="M300" s="43"/>
      <c r="N300" s="43"/>
    </row>
    <row r="301" s="41" customFormat="1" spans="2:14">
      <c r="B301" s="105"/>
      <c r="C301" s="105"/>
      <c r="D301" s="27"/>
      <c r="E301" s="27"/>
      <c r="F301" s="27"/>
      <c r="G301" s="27"/>
      <c r="H301" s="27"/>
      <c r="I301" s="27"/>
      <c r="J301" s="27"/>
      <c r="K301" s="43"/>
      <c r="L301" s="43"/>
      <c r="M301" s="43"/>
      <c r="N301" s="43"/>
    </row>
    <row r="302" s="41" customFormat="1" spans="2:14">
      <c r="B302" s="105"/>
      <c r="C302" s="105"/>
      <c r="D302" s="27"/>
      <c r="E302" s="27"/>
      <c r="F302" s="27"/>
      <c r="G302" s="27"/>
      <c r="H302" s="27"/>
      <c r="I302" s="27"/>
      <c r="J302" s="27"/>
      <c r="K302" s="43"/>
      <c r="L302" s="43"/>
      <c r="M302" s="43"/>
      <c r="N302" s="43"/>
    </row>
    <row r="303" s="41" customFormat="1" spans="2:14">
      <c r="B303" s="105"/>
      <c r="C303" s="105"/>
      <c r="D303" s="27"/>
      <c r="E303" s="27"/>
      <c r="F303" s="27"/>
      <c r="G303" s="27"/>
      <c r="H303" s="27"/>
      <c r="I303" s="27"/>
      <c r="J303" s="27"/>
      <c r="K303" s="43"/>
      <c r="L303" s="43"/>
      <c r="M303" s="43"/>
      <c r="N303" s="43"/>
    </row>
    <row r="304" s="41" customFormat="1" spans="2:14">
      <c r="B304" s="105"/>
      <c r="C304" s="105"/>
      <c r="D304" s="27"/>
      <c r="E304" s="27"/>
      <c r="F304" s="27"/>
      <c r="G304" s="27"/>
      <c r="H304" s="27"/>
      <c r="I304" s="27"/>
      <c r="J304" s="27"/>
      <c r="K304" s="43"/>
      <c r="L304" s="43"/>
      <c r="M304" s="43"/>
      <c r="N304" s="43"/>
    </row>
    <row r="305" s="41" customFormat="1" spans="2:14">
      <c r="B305" s="105"/>
      <c r="C305" s="105"/>
      <c r="D305" s="27"/>
      <c r="E305" s="27"/>
      <c r="F305" s="27"/>
      <c r="G305" s="27"/>
      <c r="H305" s="27"/>
      <c r="I305" s="27"/>
      <c r="J305" s="27"/>
      <c r="K305" s="43"/>
      <c r="L305" s="43"/>
      <c r="M305" s="43"/>
      <c r="N305" s="43"/>
    </row>
    <row r="306" s="41" customFormat="1" spans="2:14">
      <c r="B306" s="105"/>
      <c r="C306" s="105"/>
      <c r="D306" s="27"/>
      <c r="E306" s="27"/>
      <c r="F306" s="27"/>
      <c r="G306" s="27"/>
      <c r="H306" s="27"/>
      <c r="I306" s="27"/>
      <c r="J306" s="27"/>
      <c r="K306" s="43"/>
      <c r="L306" s="43"/>
      <c r="M306" s="43"/>
      <c r="N306" s="43"/>
    </row>
    <row r="307" s="41" customFormat="1" spans="2:14">
      <c r="B307" s="105"/>
      <c r="C307" s="105"/>
      <c r="D307" s="27"/>
      <c r="E307" s="27"/>
      <c r="F307" s="27"/>
      <c r="G307" s="27"/>
      <c r="H307" s="27"/>
      <c r="I307" s="27"/>
      <c r="J307" s="27"/>
      <c r="K307" s="43"/>
      <c r="L307" s="43"/>
      <c r="M307" s="43"/>
      <c r="N307" s="43"/>
    </row>
    <row r="308" s="41" customFormat="1" spans="2:14">
      <c r="B308" s="105"/>
      <c r="C308" s="105"/>
      <c r="D308" s="27"/>
      <c r="E308" s="27"/>
      <c r="F308" s="27"/>
      <c r="G308" s="27"/>
      <c r="H308" s="27"/>
      <c r="I308" s="27"/>
      <c r="J308" s="27"/>
      <c r="K308" s="43"/>
      <c r="L308" s="43"/>
      <c r="M308" s="43"/>
      <c r="N308" s="43"/>
    </row>
    <row r="309" s="41" customFormat="1" spans="2:14">
      <c r="B309" s="105"/>
      <c r="C309" s="105"/>
      <c r="D309" s="27"/>
      <c r="E309" s="27"/>
      <c r="F309" s="27"/>
      <c r="G309" s="27"/>
      <c r="H309" s="27"/>
      <c r="I309" s="27"/>
      <c r="J309" s="27"/>
      <c r="K309" s="43"/>
      <c r="L309" s="43"/>
      <c r="M309" s="43"/>
      <c r="N309" s="43"/>
    </row>
    <row r="310" s="41" customFormat="1" spans="2:14">
      <c r="B310" s="105"/>
      <c r="C310" s="105"/>
      <c r="D310" s="27"/>
      <c r="E310" s="27"/>
      <c r="F310" s="27"/>
      <c r="G310" s="27"/>
      <c r="H310" s="27"/>
      <c r="I310" s="27"/>
      <c r="J310" s="27"/>
      <c r="K310" s="43"/>
      <c r="L310" s="43"/>
      <c r="M310" s="43"/>
      <c r="N310" s="43"/>
    </row>
    <row r="311" s="41" customFormat="1" spans="2:14">
      <c r="B311" s="105"/>
      <c r="C311" s="105"/>
      <c r="D311" s="27"/>
      <c r="E311" s="27"/>
      <c r="F311" s="27"/>
      <c r="G311" s="27"/>
      <c r="H311" s="27"/>
      <c r="I311" s="27"/>
      <c r="J311" s="27"/>
      <c r="K311" s="43"/>
      <c r="L311" s="43"/>
      <c r="M311" s="43"/>
      <c r="N311" s="43"/>
    </row>
    <row r="312" s="41" customFormat="1" spans="2:14">
      <c r="B312" s="105"/>
      <c r="C312" s="105"/>
      <c r="D312" s="27"/>
      <c r="E312" s="27"/>
      <c r="F312" s="27"/>
      <c r="G312" s="27"/>
      <c r="H312" s="27"/>
      <c r="I312" s="27"/>
      <c r="J312" s="27"/>
      <c r="K312" s="43"/>
      <c r="L312" s="43"/>
      <c r="M312" s="43"/>
      <c r="N312" s="43"/>
    </row>
    <row r="313" s="41" customFormat="1" spans="2:14">
      <c r="B313" s="105"/>
      <c r="C313" s="105"/>
      <c r="D313" s="27"/>
      <c r="E313" s="27"/>
      <c r="F313" s="27"/>
      <c r="G313" s="27"/>
      <c r="H313" s="27"/>
      <c r="I313" s="27"/>
      <c r="J313" s="27"/>
      <c r="K313" s="43"/>
      <c r="L313" s="43"/>
      <c r="M313" s="43"/>
      <c r="N313" s="43"/>
    </row>
    <row r="314" s="41" customFormat="1" spans="2:14">
      <c r="B314" s="105"/>
      <c r="C314" s="105"/>
      <c r="D314" s="27"/>
      <c r="E314" s="27"/>
      <c r="F314" s="27"/>
      <c r="G314" s="27"/>
      <c r="H314" s="27"/>
      <c r="I314" s="27"/>
      <c r="J314" s="27"/>
      <c r="K314" s="43"/>
      <c r="L314" s="43"/>
      <c r="M314" s="43"/>
      <c r="N314" s="43"/>
    </row>
    <row r="315" s="41" customFormat="1" spans="2:14">
      <c r="B315" s="105"/>
      <c r="C315" s="105"/>
      <c r="D315" s="27"/>
      <c r="E315" s="27"/>
      <c r="F315" s="27"/>
      <c r="G315" s="27"/>
      <c r="H315" s="27"/>
      <c r="I315" s="27"/>
      <c r="J315" s="27"/>
      <c r="K315" s="43"/>
      <c r="L315" s="43"/>
      <c r="M315" s="43"/>
      <c r="N315" s="43"/>
    </row>
    <row r="316" s="41" customFormat="1" spans="2:14">
      <c r="B316" s="105"/>
      <c r="C316" s="105"/>
      <c r="D316" s="27"/>
      <c r="E316" s="27"/>
      <c r="F316" s="27"/>
      <c r="G316" s="27"/>
      <c r="H316" s="27"/>
      <c r="I316" s="27"/>
      <c r="J316" s="27"/>
      <c r="K316" s="43"/>
      <c r="L316" s="43"/>
      <c r="M316" s="43"/>
      <c r="N316" s="43"/>
    </row>
    <row r="317" s="41" customFormat="1" spans="2:14">
      <c r="B317" s="105"/>
      <c r="C317" s="105"/>
      <c r="D317" s="27"/>
      <c r="E317" s="27"/>
      <c r="F317" s="27"/>
      <c r="G317" s="27"/>
      <c r="H317" s="27"/>
      <c r="I317" s="27"/>
      <c r="J317" s="27"/>
      <c r="K317" s="43"/>
      <c r="L317" s="43"/>
      <c r="M317" s="43"/>
      <c r="N317" s="43"/>
    </row>
    <row r="318" s="41" customFormat="1" spans="2:14">
      <c r="B318" s="105"/>
      <c r="C318" s="105"/>
      <c r="D318" s="27"/>
      <c r="E318" s="27"/>
      <c r="F318" s="27"/>
      <c r="G318" s="27"/>
      <c r="H318" s="27"/>
      <c r="I318" s="27"/>
      <c r="J318" s="27"/>
      <c r="K318" s="43"/>
      <c r="L318" s="43"/>
      <c r="M318" s="43"/>
      <c r="N318" s="43"/>
    </row>
    <row r="319" s="41" customFormat="1" spans="2:14">
      <c r="B319" s="105"/>
      <c r="C319" s="105"/>
      <c r="D319" s="27"/>
      <c r="E319" s="27"/>
      <c r="F319" s="27"/>
      <c r="G319" s="27"/>
      <c r="H319" s="27"/>
      <c r="I319" s="27"/>
      <c r="J319" s="27"/>
      <c r="K319" s="43"/>
      <c r="L319" s="43"/>
      <c r="M319" s="43"/>
      <c r="N319" s="43"/>
    </row>
    <row r="320" s="41" customFormat="1" spans="2:14">
      <c r="B320" s="105"/>
      <c r="C320" s="105"/>
      <c r="D320" s="27"/>
      <c r="E320" s="27"/>
      <c r="F320" s="27"/>
      <c r="G320" s="27"/>
      <c r="H320" s="27"/>
      <c r="I320" s="27"/>
      <c r="J320" s="27"/>
      <c r="K320" s="43"/>
      <c r="L320" s="43"/>
      <c r="M320" s="43"/>
      <c r="N320" s="43"/>
    </row>
    <row r="321" s="41" customFormat="1" spans="2:14">
      <c r="B321" s="105"/>
      <c r="C321" s="105"/>
      <c r="D321" s="27"/>
      <c r="E321" s="27"/>
      <c r="F321" s="27"/>
      <c r="G321" s="27"/>
      <c r="H321" s="27"/>
      <c r="I321" s="27"/>
      <c r="J321" s="27"/>
      <c r="K321" s="43"/>
      <c r="L321" s="43"/>
      <c r="M321" s="43"/>
      <c r="N321" s="43"/>
    </row>
    <row r="322" s="41" customFormat="1" spans="2:14">
      <c r="B322" s="105"/>
      <c r="C322" s="105"/>
      <c r="D322" s="27"/>
      <c r="E322" s="27"/>
      <c r="F322" s="27"/>
      <c r="G322" s="27"/>
      <c r="H322" s="27"/>
      <c r="I322" s="27"/>
      <c r="J322" s="27"/>
      <c r="K322" s="43"/>
      <c r="L322" s="43"/>
      <c r="M322" s="43"/>
      <c r="N322" s="43"/>
    </row>
    <row r="323" s="41" customFormat="1" spans="2:14">
      <c r="B323" s="105"/>
      <c r="C323" s="105"/>
      <c r="D323" s="27"/>
      <c r="E323" s="27"/>
      <c r="F323" s="27"/>
      <c r="G323" s="27"/>
      <c r="H323" s="27"/>
      <c r="I323" s="27"/>
      <c r="J323" s="27"/>
      <c r="K323" s="43"/>
      <c r="L323" s="43"/>
      <c r="M323" s="43"/>
      <c r="N323" s="43"/>
    </row>
    <row r="324" s="41" customFormat="1" spans="2:14">
      <c r="B324" s="105"/>
      <c r="C324" s="105"/>
      <c r="D324" s="27"/>
      <c r="E324" s="27"/>
      <c r="F324" s="27"/>
      <c r="G324" s="27"/>
      <c r="H324" s="27"/>
      <c r="I324" s="27"/>
      <c r="J324" s="27"/>
      <c r="K324" s="43"/>
      <c r="L324" s="43"/>
      <c r="M324" s="43"/>
      <c r="N324" s="43"/>
    </row>
    <row r="325" s="41" customFormat="1" spans="2:14">
      <c r="B325" s="105"/>
      <c r="C325" s="105"/>
      <c r="D325" s="27"/>
      <c r="E325" s="27"/>
      <c r="F325" s="27"/>
      <c r="G325" s="27"/>
      <c r="H325" s="27"/>
      <c r="I325" s="27"/>
      <c r="J325" s="27"/>
      <c r="K325" s="43"/>
      <c r="L325" s="43"/>
      <c r="M325" s="43"/>
      <c r="N325" s="43"/>
    </row>
    <row r="326" s="41" customFormat="1" spans="2:14">
      <c r="B326" s="105"/>
      <c r="C326" s="105"/>
      <c r="D326" s="27"/>
      <c r="E326" s="27"/>
      <c r="F326" s="27"/>
      <c r="G326" s="27"/>
      <c r="H326" s="27"/>
      <c r="I326" s="27"/>
      <c r="J326" s="27"/>
      <c r="K326" s="43"/>
      <c r="L326" s="43"/>
      <c r="M326" s="43"/>
      <c r="N326" s="43"/>
    </row>
    <row r="327" s="41" customFormat="1" spans="2:14">
      <c r="B327" s="105"/>
      <c r="C327" s="105"/>
      <c r="D327" s="27"/>
      <c r="E327" s="27"/>
      <c r="F327" s="27"/>
      <c r="G327" s="27"/>
      <c r="H327" s="27"/>
      <c r="I327" s="27"/>
      <c r="J327" s="27"/>
      <c r="K327" s="43"/>
      <c r="L327" s="43"/>
      <c r="M327" s="43"/>
      <c r="N327" s="43"/>
    </row>
    <row r="328" s="41" customFormat="1" spans="2:14">
      <c r="B328" s="105"/>
      <c r="C328" s="105"/>
      <c r="D328" s="27"/>
      <c r="E328" s="27"/>
      <c r="F328" s="27"/>
      <c r="G328" s="27"/>
      <c r="H328" s="27"/>
      <c r="I328" s="27"/>
      <c r="J328" s="27"/>
      <c r="K328" s="43"/>
      <c r="L328" s="43"/>
      <c r="M328" s="43"/>
      <c r="N328" s="43"/>
    </row>
    <row r="329" s="41" customFormat="1" spans="2:14">
      <c r="B329" s="105"/>
      <c r="C329" s="105"/>
      <c r="D329" s="27"/>
      <c r="E329" s="27"/>
      <c r="F329" s="27"/>
      <c r="G329" s="27"/>
      <c r="H329" s="27"/>
      <c r="I329" s="27"/>
      <c r="J329" s="27"/>
      <c r="K329" s="43"/>
      <c r="L329" s="43"/>
      <c r="M329" s="43"/>
      <c r="N329" s="43"/>
    </row>
    <row r="330" s="41" customFormat="1" spans="2:14">
      <c r="B330" s="105"/>
      <c r="C330" s="105"/>
      <c r="D330" s="27"/>
      <c r="E330" s="27"/>
      <c r="F330" s="27"/>
      <c r="G330" s="27"/>
      <c r="H330" s="27"/>
      <c r="I330" s="27"/>
      <c r="J330" s="27"/>
      <c r="K330" s="43"/>
      <c r="L330" s="43"/>
      <c r="M330" s="43"/>
      <c r="N330" s="43"/>
    </row>
    <row r="331" s="41" customFormat="1" spans="2:14">
      <c r="B331" s="105"/>
      <c r="C331" s="105"/>
      <c r="D331" s="27"/>
      <c r="E331" s="27"/>
      <c r="F331" s="27"/>
      <c r="G331" s="27"/>
      <c r="H331" s="27"/>
      <c r="I331" s="27"/>
      <c r="J331" s="27"/>
      <c r="K331" s="43"/>
      <c r="L331" s="43"/>
      <c r="M331" s="43"/>
      <c r="N331" s="43"/>
    </row>
    <row r="332" s="41" customFormat="1" spans="2:14">
      <c r="B332" s="105"/>
      <c r="C332" s="105"/>
      <c r="D332" s="27"/>
      <c r="E332" s="27"/>
      <c r="F332" s="27"/>
      <c r="G332" s="27"/>
      <c r="H332" s="27"/>
      <c r="I332" s="27"/>
      <c r="J332" s="27"/>
      <c r="K332" s="43"/>
      <c r="L332" s="43"/>
      <c r="M332" s="43"/>
      <c r="N332" s="43"/>
    </row>
    <row r="333" s="41" customFormat="1" spans="2:14">
      <c r="B333" s="105"/>
      <c r="C333" s="105"/>
      <c r="D333" s="27"/>
      <c r="E333" s="27"/>
      <c r="F333" s="27"/>
      <c r="G333" s="27"/>
      <c r="H333" s="27"/>
      <c r="I333" s="27"/>
      <c r="J333" s="27"/>
      <c r="K333" s="43"/>
      <c r="L333" s="43"/>
      <c r="M333" s="43"/>
      <c r="N333" s="43"/>
    </row>
    <row r="334" s="41" customFormat="1" spans="2:14">
      <c r="B334" s="105"/>
      <c r="C334" s="105"/>
      <c r="D334" s="27"/>
      <c r="E334" s="27"/>
      <c r="F334" s="27"/>
      <c r="G334" s="27"/>
      <c r="H334" s="27"/>
      <c r="I334" s="27"/>
      <c r="J334" s="27"/>
      <c r="K334" s="43"/>
      <c r="L334" s="43"/>
      <c r="M334" s="43"/>
      <c r="N334" s="43"/>
    </row>
    <row r="335" s="41" customFormat="1" spans="2:14">
      <c r="B335" s="105"/>
      <c r="C335" s="105"/>
      <c r="D335" s="27"/>
      <c r="E335" s="27"/>
      <c r="F335" s="27"/>
      <c r="G335" s="27"/>
      <c r="H335" s="27"/>
      <c r="I335" s="27"/>
      <c r="J335" s="27"/>
      <c r="K335" s="43"/>
      <c r="L335" s="43"/>
      <c r="M335" s="43"/>
      <c r="N335" s="43"/>
    </row>
    <row r="336" s="41" customFormat="1" spans="2:14">
      <c r="B336" s="105"/>
      <c r="C336" s="105"/>
      <c r="D336" s="27"/>
      <c r="E336" s="27"/>
      <c r="F336" s="27"/>
      <c r="G336" s="27"/>
      <c r="H336" s="27"/>
      <c r="I336" s="27"/>
      <c r="J336" s="27"/>
      <c r="K336" s="43"/>
      <c r="L336" s="43"/>
      <c r="M336" s="43"/>
      <c r="N336" s="43"/>
    </row>
    <row r="337" s="41" customFormat="1" spans="2:14">
      <c r="B337" s="105"/>
      <c r="C337" s="105"/>
      <c r="D337" s="27"/>
      <c r="E337" s="27"/>
      <c r="F337" s="27"/>
      <c r="G337" s="27"/>
      <c r="H337" s="27"/>
      <c r="I337" s="27"/>
      <c r="J337" s="27"/>
      <c r="K337" s="43"/>
      <c r="L337" s="43"/>
      <c r="M337" s="43"/>
      <c r="N337" s="43"/>
    </row>
    <row r="338" s="41" customFormat="1" spans="2:14">
      <c r="B338" s="105"/>
      <c r="C338" s="105"/>
      <c r="D338" s="27"/>
      <c r="E338" s="27"/>
      <c r="F338" s="27"/>
      <c r="G338" s="27"/>
      <c r="H338" s="27"/>
      <c r="I338" s="27"/>
      <c r="J338" s="27"/>
      <c r="K338" s="43"/>
      <c r="L338" s="43"/>
      <c r="M338" s="43"/>
      <c r="N338" s="43"/>
    </row>
    <row r="339" s="41" customFormat="1" spans="2:14">
      <c r="B339" s="105"/>
      <c r="C339" s="105"/>
      <c r="D339" s="27"/>
      <c r="E339" s="27"/>
      <c r="F339" s="27"/>
      <c r="G339" s="27"/>
      <c r="H339" s="27"/>
      <c r="I339" s="27"/>
      <c r="J339" s="27"/>
      <c r="K339" s="43"/>
      <c r="L339" s="43"/>
      <c r="M339" s="43"/>
      <c r="N339" s="43"/>
    </row>
    <row r="340" s="41" customFormat="1" spans="2:14">
      <c r="B340" s="105"/>
      <c r="C340" s="105"/>
      <c r="D340" s="27"/>
      <c r="E340" s="27"/>
      <c r="F340" s="27"/>
      <c r="G340" s="27"/>
      <c r="H340" s="27"/>
      <c r="I340" s="27"/>
      <c r="J340" s="27"/>
      <c r="K340" s="43"/>
      <c r="L340" s="43"/>
      <c r="M340" s="43"/>
      <c r="N340" s="43"/>
    </row>
    <row r="341" s="41" customFormat="1" spans="2:14">
      <c r="B341" s="105"/>
      <c r="C341" s="105"/>
      <c r="D341" s="27"/>
      <c r="E341" s="27"/>
      <c r="F341" s="27"/>
      <c r="G341" s="27"/>
      <c r="H341" s="27"/>
      <c r="I341" s="27"/>
      <c r="J341" s="27"/>
      <c r="K341" s="43"/>
      <c r="L341" s="43"/>
      <c r="M341" s="43"/>
      <c r="N341" s="43"/>
    </row>
    <row r="342" s="41" customFormat="1" spans="2:14">
      <c r="B342" s="105"/>
      <c r="C342" s="105"/>
      <c r="D342" s="27"/>
      <c r="E342" s="27"/>
      <c r="F342" s="27"/>
      <c r="G342" s="27"/>
      <c r="H342" s="27"/>
      <c r="I342" s="27"/>
      <c r="J342" s="27"/>
      <c r="K342" s="43"/>
      <c r="L342" s="43"/>
      <c r="M342" s="43"/>
      <c r="N342" s="43"/>
    </row>
    <row r="343" s="41" customFormat="1" spans="2:14">
      <c r="B343" s="105"/>
      <c r="C343" s="105"/>
      <c r="D343" s="27"/>
      <c r="E343" s="27"/>
      <c r="F343" s="27"/>
      <c r="G343" s="27"/>
      <c r="H343" s="27"/>
      <c r="I343" s="27"/>
      <c r="J343" s="27"/>
      <c r="K343" s="43"/>
      <c r="L343" s="43"/>
      <c r="M343" s="43"/>
      <c r="N343" s="43"/>
    </row>
    <row r="344" s="41" customFormat="1" spans="2:14">
      <c r="B344" s="105"/>
      <c r="C344" s="105"/>
      <c r="D344" s="27"/>
      <c r="E344" s="27"/>
      <c r="F344" s="27"/>
      <c r="G344" s="27"/>
      <c r="H344" s="27"/>
      <c r="I344" s="27"/>
      <c r="J344" s="27"/>
      <c r="K344" s="43"/>
      <c r="L344" s="43"/>
      <c r="M344" s="43"/>
      <c r="N344" s="43"/>
    </row>
    <row r="345" s="41" customFormat="1" spans="2:14">
      <c r="B345" s="105"/>
      <c r="C345" s="105"/>
      <c r="D345" s="27"/>
      <c r="E345" s="27"/>
      <c r="F345" s="27"/>
      <c r="G345" s="27"/>
      <c r="H345" s="27"/>
      <c r="I345" s="27"/>
      <c r="J345" s="27"/>
      <c r="K345" s="43"/>
      <c r="L345" s="43"/>
      <c r="M345" s="43"/>
      <c r="N345" s="43"/>
    </row>
    <row r="346" s="41" customFormat="1" spans="2:14">
      <c r="B346" s="105"/>
      <c r="C346" s="105"/>
      <c r="D346" s="27"/>
      <c r="E346" s="27"/>
      <c r="F346" s="27"/>
      <c r="G346" s="27"/>
      <c r="H346" s="27"/>
      <c r="I346" s="27"/>
      <c r="J346" s="27"/>
      <c r="K346" s="43"/>
      <c r="L346" s="43"/>
      <c r="M346" s="43"/>
      <c r="N346" s="43"/>
    </row>
    <row r="347" s="41" customFormat="1" spans="2:14">
      <c r="B347" s="105"/>
      <c r="C347" s="105"/>
      <c r="D347" s="27"/>
      <c r="E347" s="27"/>
      <c r="F347" s="27"/>
      <c r="G347" s="27"/>
      <c r="H347" s="27"/>
      <c r="I347" s="27"/>
      <c r="J347" s="27"/>
      <c r="K347" s="43"/>
      <c r="L347" s="43"/>
      <c r="M347" s="43"/>
      <c r="N347" s="43"/>
    </row>
    <row r="348" s="41" customFormat="1" spans="2:14">
      <c r="B348" s="105"/>
      <c r="C348" s="105"/>
      <c r="D348" s="27"/>
      <c r="E348" s="27"/>
      <c r="F348" s="27"/>
      <c r="G348" s="27"/>
      <c r="H348" s="27"/>
      <c r="I348" s="27"/>
      <c r="J348" s="27"/>
      <c r="K348" s="43"/>
      <c r="L348" s="43"/>
      <c r="M348" s="43"/>
      <c r="N348" s="43"/>
    </row>
    <row r="349" s="41" customFormat="1" spans="2:14">
      <c r="B349" s="105"/>
      <c r="C349" s="105"/>
      <c r="D349" s="27"/>
      <c r="E349" s="27"/>
      <c r="F349" s="27"/>
      <c r="G349" s="27"/>
      <c r="H349" s="27"/>
      <c r="I349" s="27"/>
      <c r="J349" s="27"/>
      <c r="K349" s="43"/>
      <c r="L349" s="43"/>
      <c r="M349" s="43"/>
      <c r="N349" s="43"/>
    </row>
    <row r="350" s="41" customFormat="1" spans="2:14">
      <c r="B350" s="105"/>
      <c r="C350" s="105"/>
      <c r="D350" s="27"/>
      <c r="E350" s="27"/>
      <c r="F350" s="27"/>
      <c r="G350" s="27"/>
      <c r="H350" s="27"/>
      <c r="I350" s="27"/>
      <c r="J350" s="27"/>
      <c r="K350" s="43"/>
      <c r="L350" s="43"/>
      <c r="M350" s="43"/>
      <c r="N350" s="43"/>
    </row>
    <row r="351" s="41" customFormat="1" spans="2:14">
      <c r="B351" s="105"/>
      <c r="C351" s="105"/>
      <c r="D351" s="27"/>
      <c r="E351" s="27"/>
      <c r="F351" s="27"/>
      <c r="G351" s="27"/>
      <c r="H351" s="27"/>
      <c r="I351" s="27"/>
      <c r="J351" s="27"/>
      <c r="K351" s="43"/>
      <c r="L351" s="43"/>
      <c r="M351" s="43"/>
      <c r="N351" s="43"/>
    </row>
    <row r="352" s="41" customFormat="1" spans="2:14">
      <c r="B352" s="105"/>
      <c r="C352" s="105"/>
      <c r="D352" s="27"/>
      <c r="E352" s="27"/>
      <c r="F352" s="27"/>
      <c r="G352" s="27"/>
      <c r="H352" s="27"/>
      <c r="I352" s="27"/>
      <c r="J352" s="27"/>
      <c r="K352" s="43"/>
      <c r="L352" s="43"/>
      <c r="M352" s="43"/>
      <c r="N352" s="43"/>
    </row>
    <row r="353" s="41" customFormat="1" spans="2:14">
      <c r="B353" s="105"/>
      <c r="C353" s="105"/>
      <c r="D353" s="27"/>
      <c r="E353" s="27"/>
      <c r="F353" s="27"/>
      <c r="G353" s="27"/>
      <c r="H353" s="27"/>
      <c r="I353" s="27"/>
      <c r="J353" s="27"/>
      <c r="K353" s="43"/>
      <c r="L353" s="43"/>
      <c r="M353" s="43"/>
      <c r="N353" s="43"/>
    </row>
    <row r="354" s="41" customFormat="1" spans="2:14">
      <c r="B354" s="105"/>
      <c r="C354" s="105"/>
      <c r="D354" s="27"/>
      <c r="E354" s="27"/>
      <c r="F354" s="27"/>
      <c r="G354" s="27"/>
      <c r="H354" s="27"/>
      <c r="I354" s="27"/>
      <c r="J354" s="27"/>
      <c r="K354" s="43"/>
      <c r="L354" s="43"/>
      <c r="M354" s="43"/>
      <c r="N354" s="43"/>
    </row>
    <row r="355" s="41" customFormat="1" spans="2:14">
      <c r="B355" s="105"/>
      <c r="C355" s="105"/>
      <c r="D355" s="27"/>
      <c r="E355" s="27"/>
      <c r="F355" s="27"/>
      <c r="G355" s="27"/>
      <c r="H355" s="27"/>
      <c r="I355" s="27"/>
      <c r="J355" s="27"/>
      <c r="K355" s="43"/>
      <c r="L355" s="43"/>
      <c r="M355" s="43"/>
      <c r="N355" s="43"/>
    </row>
    <row r="356" s="41" customFormat="1" spans="2:14">
      <c r="B356" s="105"/>
      <c r="C356" s="105"/>
      <c r="D356" s="27"/>
      <c r="E356" s="27"/>
      <c r="F356" s="27"/>
      <c r="G356" s="27"/>
      <c r="H356" s="27"/>
      <c r="I356" s="27"/>
      <c r="J356" s="27"/>
      <c r="K356" s="43"/>
      <c r="L356" s="43"/>
      <c r="M356" s="43"/>
      <c r="N356" s="43"/>
    </row>
    <row r="357" s="41" customFormat="1" spans="2:14">
      <c r="B357" s="105"/>
      <c r="C357" s="105"/>
      <c r="D357" s="27"/>
      <c r="E357" s="27"/>
      <c r="F357" s="27"/>
      <c r="G357" s="27"/>
      <c r="H357" s="27"/>
      <c r="I357" s="27"/>
      <c r="J357" s="27"/>
      <c r="K357" s="43"/>
      <c r="L357" s="43"/>
      <c r="M357" s="43"/>
      <c r="N357" s="43"/>
    </row>
    <row r="358" s="41" customFormat="1" spans="2:14">
      <c r="B358" s="105"/>
      <c r="C358" s="105"/>
      <c r="D358" s="27"/>
      <c r="E358" s="27"/>
      <c r="F358" s="27"/>
      <c r="G358" s="27"/>
      <c r="H358" s="27"/>
      <c r="I358" s="27"/>
      <c r="J358" s="27"/>
      <c r="K358" s="43"/>
      <c r="L358" s="43"/>
      <c r="M358" s="43"/>
      <c r="N358" s="43"/>
    </row>
    <row r="359" s="41" customFormat="1" spans="2:14">
      <c r="B359" s="105"/>
      <c r="C359" s="105"/>
      <c r="D359" s="27"/>
      <c r="E359" s="27"/>
      <c r="F359" s="27"/>
      <c r="G359" s="27"/>
      <c r="H359" s="27"/>
      <c r="I359" s="27"/>
      <c r="J359" s="27"/>
      <c r="K359" s="43"/>
      <c r="L359" s="43"/>
      <c r="M359" s="43"/>
      <c r="N359" s="43"/>
    </row>
    <row r="360" s="41" customFormat="1" spans="2:14">
      <c r="B360" s="105"/>
      <c r="C360" s="105"/>
      <c r="D360" s="27"/>
      <c r="E360" s="27"/>
      <c r="F360" s="27"/>
      <c r="G360" s="27"/>
      <c r="H360" s="27"/>
      <c r="I360" s="27"/>
      <c r="J360" s="27"/>
      <c r="K360" s="43"/>
      <c r="L360" s="43"/>
      <c r="M360" s="43"/>
      <c r="N360" s="43"/>
    </row>
    <row r="361" s="41" customFormat="1" spans="2:14">
      <c r="B361" s="105"/>
      <c r="C361" s="105"/>
      <c r="D361" s="27"/>
      <c r="E361" s="27"/>
      <c r="F361" s="27"/>
      <c r="G361" s="27"/>
      <c r="H361" s="27"/>
      <c r="I361" s="27"/>
      <c r="J361" s="27"/>
      <c r="K361" s="43"/>
      <c r="L361" s="43"/>
      <c r="M361" s="43"/>
      <c r="N361" s="43"/>
    </row>
    <row r="362" s="41" customFormat="1" spans="2:14">
      <c r="B362" s="105"/>
      <c r="C362" s="105"/>
      <c r="D362" s="27"/>
      <c r="E362" s="27"/>
      <c r="F362" s="27"/>
      <c r="G362" s="27"/>
      <c r="H362" s="27"/>
      <c r="I362" s="27"/>
      <c r="J362" s="27"/>
      <c r="K362" s="43"/>
      <c r="L362" s="43"/>
      <c r="M362" s="43"/>
      <c r="N362" s="43"/>
    </row>
    <row r="363" s="41" customFormat="1" spans="2:14">
      <c r="B363" s="105"/>
      <c r="C363" s="105"/>
      <c r="D363" s="27"/>
      <c r="E363" s="27"/>
      <c r="F363" s="27"/>
      <c r="G363" s="27"/>
      <c r="H363" s="27"/>
      <c r="I363" s="27"/>
      <c r="J363" s="27"/>
      <c r="K363" s="43"/>
      <c r="L363" s="43"/>
      <c r="M363" s="43"/>
      <c r="N363" s="43"/>
    </row>
    <row r="364" s="41" customFormat="1" spans="2:14">
      <c r="B364" s="105"/>
      <c r="C364" s="105"/>
      <c r="D364" s="27"/>
      <c r="E364" s="27"/>
      <c r="F364" s="27"/>
      <c r="G364" s="27"/>
      <c r="H364" s="27"/>
      <c r="I364" s="27"/>
      <c r="J364" s="27"/>
      <c r="K364" s="43"/>
      <c r="L364" s="43"/>
      <c r="M364" s="43"/>
      <c r="N364" s="43"/>
    </row>
    <row r="365" s="41" customFormat="1" spans="2:14">
      <c r="B365" s="105"/>
      <c r="C365" s="105"/>
      <c r="D365" s="27"/>
      <c r="E365" s="27"/>
      <c r="F365" s="27"/>
      <c r="G365" s="27"/>
      <c r="H365" s="27"/>
      <c r="I365" s="27"/>
      <c r="J365" s="27"/>
      <c r="K365" s="43"/>
      <c r="L365" s="43"/>
      <c r="M365" s="43"/>
      <c r="N365" s="43"/>
    </row>
    <row r="366" s="41" customFormat="1" spans="2:14">
      <c r="B366" s="105"/>
      <c r="C366" s="105"/>
      <c r="D366" s="27"/>
      <c r="E366" s="27"/>
      <c r="F366" s="27"/>
      <c r="G366" s="27"/>
      <c r="H366" s="27"/>
      <c r="I366" s="27"/>
      <c r="J366" s="27"/>
      <c r="K366" s="43"/>
      <c r="L366" s="43"/>
      <c r="M366" s="43"/>
      <c r="N366" s="43"/>
    </row>
    <row r="367" s="41" customFormat="1" spans="2:14">
      <c r="B367" s="105"/>
      <c r="C367" s="105"/>
      <c r="D367" s="27"/>
      <c r="E367" s="27"/>
      <c r="F367" s="27"/>
      <c r="G367" s="27"/>
      <c r="H367" s="27"/>
      <c r="I367" s="27"/>
      <c r="J367" s="27"/>
      <c r="K367" s="43"/>
      <c r="L367" s="43"/>
      <c r="M367" s="43"/>
      <c r="N367" s="43"/>
    </row>
    <row r="368" s="41" customFormat="1" spans="2:14">
      <c r="B368" s="105"/>
      <c r="C368" s="105"/>
      <c r="D368" s="27"/>
      <c r="E368" s="27"/>
      <c r="F368" s="27"/>
      <c r="G368" s="27"/>
      <c r="H368" s="27"/>
      <c r="I368" s="27"/>
      <c r="J368" s="27"/>
      <c r="K368" s="43"/>
      <c r="L368" s="43"/>
      <c r="M368" s="43"/>
      <c r="N368" s="43"/>
    </row>
    <row r="369" s="41" customFormat="1" spans="2:14">
      <c r="B369" s="105"/>
      <c r="C369" s="105"/>
      <c r="D369" s="27"/>
      <c r="E369" s="27"/>
      <c r="F369" s="27"/>
      <c r="G369" s="27"/>
      <c r="H369" s="27"/>
      <c r="I369" s="27"/>
      <c r="J369" s="27"/>
      <c r="K369" s="43"/>
      <c r="L369" s="43"/>
      <c r="M369" s="43"/>
      <c r="N369" s="43"/>
    </row>
    <row r="370" s="41" customFormat="1" spans="2:14">
      <c r="B370" s="105"/>
      <c r="C370" s="105"/>
      <c r="D370" s="27"/>
      <c r="E370" s="27"/>
      <c r="F370" s="27"/>
      <c r="G370" s="27"/>
      <c r="H370" s="27"/>
      <c r="I370" s="27"/>
      <c r="J370" s="27"/>
      <c r="K370" s="43"/>
      <c r="L370" s="43"/>
      <c r="M370" s="43"/>
      <c r="N370" s="43"/>
    </row>
    <row r="371" s="41" customFormat="1" spans="2:14">
      <c r="B371" s="105"/>
      <c r="C371" s="105"/>
      <c r="D371" s="27"/>
      <c r="E371" s="27"/>
      <c r="F371" s="27"/>
      <c r="G371" s="27"/>
      <c r="H371" s="27"/>
      <c r="I371" s="27"/>
      <c r="J371" s="27"/>
      <c r="K371" s="43"/>
      <c r="L371" s="43"/>
      <c r="M371" s="43"/>
      <c r="N371" s="43"/>
    </row>
    <row r="372" s="41" customFormat="1" spans="2:14">
      <c r="B372" s="105"/>
      <c r="C372" s="105"/>
      <c r="D372" s="27"/>
      <c r="E372" s="27"/>
      <c r="F372" s="27"/>
      <c r="G372" s="27"/>
      <c r="H372" s="27"/>
      <c r="I372" s="27"/>
      <c r="J372" s="27"/>
      <c r="K372" s="43"/>
      <c r="L372" s="43"/>
      <c r="M372" s="43"/>
      <c r="N372" s="43"/>
    </row>
    <row r="373" s="41" customFormat="1" spans="2:14">
      <c r="B373" s="105"/>
      <c r="C373" s="105"/>
      <c r="D373" s="27"/>
      <c r="E373" s="27"/>
      <c r="F373" s="27"/>
      <c r="G373" s="27"/>
      <c r="H373" s="27"/>
      <c r="I373" s="27"/>
      <c r="J373" s="27"/>
      <c r="K373" s="43"/>
      <c r="L373" s="43"/>
      <c r="M373" s="43"/>
      <c r="N373" s="43"/>
    </row>
    <row r="374" s="41" customFormat="1" spans="2:14">
      <c r="B374" s="105"/>
      <c r="C374" s="105"/>
      <c r="D374" s="27"/>
      <c r="E374" s="27"/>
      <c r="F374" s="27"/>
      <c r="G374" s="27"/>
      <c r="H374" s="27"/>
      <c r="I374" s="27"/>
      <c r="J374" s="27"/>
      <c r="K374" s="43"/>
      <c r="L374" s="43"/>
      <c r="M374" s="43"/>
      <c r="N374" s="43"/>
    </row>
    <row r="375" s="41" customFormat="1" spans="2:14">
      <c r="B375" s="105"/>
      <c r="C375" s="105"/>
      <c r="D375" s="27"/>
      <c r="E375" s="27"/>
      <c r="F375" s="27"/>
      <c r="G375" s="27"/>
      <c r="H375" s="27"/>
      <c r="I375" s="27"/>
      <c r="J375" s="27"/>
      <c r="K375" s="43"/>
      <c r="L375" s="43"/>
      <c r="M375" s="43"/>
      <c r="N375" s="43"/>
    </row>
    <row r="376" s="41" customFormat="1" spans="2:14">
      <c r="B376" s="105"/>
      <c r="C376" s="105"/>
      <c r="D376" s="27"/>
      <c r="E376" s="27"/>
      <c r="F376" s="27"/>
      <c r="G376" s="27"/>
      <c r="H376" s="27"/>
      <c r="I376" s="27"/>
      <c r="J376" s="27"/>
      <c r="K376" s="43"/>
      <c r="L376" s="43"/>
      <c r="M376" s="43"/>
      <c r="N376" s="43"/>
    </row>
    <row r="377" s="41" customFormat="1" spans="2:14">
      <c r="B377" s="105"/>
      <c r="C377" s="105"/>
      <c r="D377" s="27"/>
      <c r="E377" s="27"/>
      <c r="F377" s="27"/>
      <c r="G377" s="27"/>
      <c r="H377" s="27"/>
      <c r="I377" s="27"/>
      <c r="J377" s="27"/>
      <c r="K377" s="43"/>
      <c r="L377" s="43"/>
      <c r="M377" s="43"/>
      <c r="N377" s="43"/>
    </row>
    <row r="378" s="41" customFormat="1" spans="2:14">
      <c r="B378" s="105"/>
      <c r="C378" s="105"/>
      <c r="D378" s="27"/>
      <c r="E378" s="27"/>
      <c r="F378" s="27"/>
      <c r="G378" s="27"/>
      <c r="H378" s="27"/>
      <c r="I378" s="27"/>
      <c r="J378" s="27"/>
      <c r="K378" s="43"/>
      <c r="L378" s="43"/>
      <c r="M378" s="43"/>
      <c r="N378" s="43"/>
    </row>
    <row r="379" s="41" customFormat="1" spans="2:14">
      <c r="B379" s="105"/>
      <c r="C379" s="105"/>
      <c r="D379" s="27"/>
      <c r="E379" s="27"/>
      <c r="F379" s="27"/>
      <c r="G379" s="27"/>
      <c r="H379" s="27"/>
      <c r="I379" s="27"/>
      <c r="J379" s="27"/>
      <c r="K379" s="43"/>
      <c r="L379" s="43"/>
      <c r="M379" s="43"/>
      <c r="N379" s="43"/>
    </row>
    <row r="380" s="41" customFormat="1" spans="2:14">
      <c r="B380" s="105"/>
      <c r="C380" s="105"/>
      <c r="D380" s="27"/>
      <c r="E380" s="27"/>
      <c r="F380" s="27"/>
      <c r="G380" s="27"/>
      <c r="H380" s="27"/>
      <c r="I380" s="27"/>
      <c r="J380" s="27"/>
      <c r="K380" s="43"/>
      <c r="L380" s="43"/>
      <c r="M380" s="43"/>
      <c r="N380" s="43"/>
    </row>
    <row r="381" s="41" customFormat="1" spans="2:14">
      <c r="B381" s="105"/>
      <c r="C381" s="105"/>
      <c r="D381" s="27"/>
      <c r="E381" s="27"/>
      <c r="F381" s="27"/>
      <c r="G381" s="27"/>
      <c r="H381" s="27"/>
      <c r="I381" s="27"/>
      <c r="J381" s="27"/>
      <c r="K381" s="43"/>
      <c r="L381" s="43"/>
      <c r="M381" s="43"/>
      <c r="N381" s="43"/>
    </row>
    <row r="382" s="41" customFormat="1" spans="2:14">
      <c r="B382" s="105"/>
      <c r="C382" s="105"/>
      <c r="D382" s="27"/>
      <c r="E382" s="27"/>
      <c r="F382" s="27"/>
      <c r="G382" s="27"/>
      <c r="H382" s="27"/>
      <c r="I382" s="27"/>
      <c r="J382" s="27"/>
      <c r="K382" s="43"/>
      <c r="L382" s="43"/>
      <c r="M382" s="43"/>
      <c r="N382" s="43"/>
    </row>
    <row r="383" s="41" customFormat="1" spans="2:14">
      <c r="B383" s="105"/>
      <c r="C383" s="105"/>
      <c r="D383" s="27"/>
      <c r="E383" s="27"/>
      <c r="F383" s="27"/>
      <c r="G383" s="27"/>
      <c r="H383" s="27"/>
      <c r="I383" s="27"/>
      <c r="J383" s="27"/>
      <c r="K383" s="43"/>
      <c r="L383" s="43"/>
      <c r="M383" s="43"/>
      <c r="N383" s="43"/>
    </row>
    <row r="384" s="41" customFormat="1" spans="2:14">
      <c r="B384" s="105"/>
      <c r="C384" s="105"/>
      <c r="D384" s="27"/>
      <c r="E384" s="27"/>
      <c r="F384" s="27"/>
      <c r="G384" s="27"/>
      <c r="H384" s="27"/>
      <c r="I384" s="27"/>
      <c r="J384" s="27"/>
      <c r="K384" s="43"/>
      <c r="L384" s="43"/>
      <c r="M384" s="43"/>
      <c r="N384" s="43"/>
    </row>
    <row r="385" s="41" customFormat="1" spans="2:14">
      <c r="B385" s="105"/>
      <c r="C385" s="105"/>
      <c r="D385" s="27"/>
      <c r="E385" s="27"/>
      <c r="F385" s="27"/>
      <c r="G385" s="27"/>
      <c r="H385" s="27"/>
      <c r="I385" s="27"/>
      <c r="J385" s="27"/>
      <c r="K385" s="43"/>
      <c r="L385" s="43"/>
      <c r="M385" s="43"/>
      <c r="N385" s="43"/>
    </row>
    <row r="386" s="41" customFormat="1" spans="2:14">
      <c r="B386" s="105"/>
      <c r="C386" s="105"/>
      <c r="D386" s="27"/>
      <c r="E386" s="27"/>
      <c r="F386" s="27"/>
      <c r="G386" s="27"/>
      <c r="H386" s="27"/>
      <c r="I386" s="27"/>
      <c r="J386" s="27"/>
      <c r="K386" s="43"/>
      <c r="L386" s="43"/>
      <c r="M386" s="43"/>
      <c r="N386" s="43"/>
    </row>
    <row r="387" s="41" customFormat="1" spans="2:14">
      <c r="B387" s="105"/>
      <c r="C387" s="105"/>
      <c r="D387" s="27"/>
      <c r="E387" s="27"/>
      <c r="F387" s="27"/>
      <c r="G387" s="27"/>
      <c r="H387" s="27"/>
      <c r="I387" s="27"/>
      <c r="J387" s="27"/>
      <c r="K387" s="43"/>
      <c r="L387" s="43"/>
      <c r="M387" s="43"/>
      <c r="N387" s="43"/>
    </row>
    <row r="388" s="41" customFormat="1" spans="2:14">
      <c r="B388" s="105"/>
      <c r="C388" s="105"/>
      <c r="D388" s="27"/>
      <c r="E388" s="27"/>
      <c r="F388" s="27"/>
      <c r="G388" s="27"/>
      <c r="H388" s="27"/>
      <c r="I388" s="27"/>
      <c r="J388" s="27"/>
      <c r="K388" s="43"/>
      <c r="L388" s="43"/>
      <c r="M388" s="43"/>
      <c r="N388" s="43"/>
    </row>
    <row r="389" s="41" customFormat="1" spans="2:14">
      <c r="B389" s="105"/>
      <c r="C389" s="105"/>
      <c r="D389" s="27"/>
      <c r="E389" s="27"/>
      <c r="F389" s="27"/>
      <c r="G389" s="27"/>
      <c r="H389" s="27"/>
      <c r="I389" s="27"/>
      <c r="J389" s="27"/>
      <c r="K389" s="43"/>
      <c r="L389" s="43"/>
      <c r="M389" s="43"/>
      <c r="N389" s="43"/>
    </row>
    <row r="390" s="41" customFormat="1" spans="2:14">
      <c r="B390" s="105"/>
      <c r="C390" s="105"/>
      <c r="D390" s="27"/>
      <c r="E390" s="27"/>
      <c r="F390" s="27"/>
      <c r="G390" s="27"/>
      <c r="H390" s="27"/>
      <c r="I390" s="27"/>
      <c r="J390" s="27"/>
      <c r="K390" s="43"/>
      <c r="L390" s="43"/>
      <c r="M390" s="43"/>
      <c r="N390" s="43"/>
    </row>
    <row r="391" s="41" customFormat="1" spans="2:14">
      <c r="B391" s="105"/>
      <c r="C391" s="105"/>
      <c r="D391" s="27"/>
      <c r="E391" s="27"/>
      <c r="F391" s="27"/>
      <c r="G391" s="27"/>
      <c r="H391" s="27"/>
      <c r="I391" s="27"/>
      <c r="J391" s="27"/>
      <c r="K391" s="43"/>
      <c r="L391" s="43"/>
      <c r="M391" s="43"/>
      <c r="N391" s="43"/>
    </row>
    <row r="392" s="41" customFormat="1" spans="2:14">
      <c r="B392" s="105"/>
      <c r="C392" s="105"/>
      <c r="D392" s="27"/>
      <c r="E392" s="27"/>
      <c r="F392" s="27"/>
      <c r="G392" s="27"/>
      <c r="H392" s="27"/>
      <c r="I392" s="27"/>
      <c r="J392" s="27"/>
      <c r="K392" s="43"/>
      <c r="L392" s="43"/>
      <c r="M392" s="43"/>
      <c r="N392" s="43"/>
    </row>
    <row r="393" s="41" customFormat="1" spans="2:14">
      <c r="B393" s="105"/>
      <c r="C393" s="105"/>
      <c r="D393" s="27"/>
      <c r="E393" s="27"/>
      <c r="F393" s="27"/>
      <c r="G393" s="27"/>
      <c r="H393" s="27"/>
      <c r="I393" s="27"/>
      <c r="J393" s="27"/>
      <c r="K393" s="43"/>
      <c r="L393" s="43"/>
      <c r="M393" s="43"/>
      <c r="N393" s="43"/>
    </row>
    <row r="394" s="41" customFormat="1" spans="2:14">
      <c r="B394" s="105"/>
      <c r="C394" s="105"/>
      <c r="D394" s="27"/>
      <c r="E394" s="27"/>
      <c r="F394" s="27"/>
      <c r="G394" s="27"/>
      <c r="H394" s="27"/>
      <c r="I394" s="27"/>
      <c r="J394" s="27"/>
      <c r="K394" s="43"/>
      <c r="L394" s="43"/>
      <c r="M394" s="43"/>
      <c r="N394" s="43"/>
    </row>
    <row r="395" s="41" customFormat="1" spans="2:14">
      <c r="B395" s="105"/>
      <c r="C395" s="105"/>
      <c r="D395" s="27"/>
      <c r="E395" s="27"/>
      <c r="F395" s="27"/>
      <c r="G395" s="27"/>
      <c r="H395" s="27"/>
      <c r="I395" s="27"/>
      <c r="J395" s="27"/>
      <c r="K395" s="43"/>
      <c r="L395" s="43"/>
      <c r="M395" s="43"/>
      <c r="N395" s="43"/>
    </row>
    <row r="396" s="41" customFormat="1" spans="2:14">
      <c r="B396" s="105"/>
      <c r="C396" s="105"/>
      <c r="D396" s="27"/>
      <c r="E396" s="27"/>
      <c r="F396" s="27"/>
      <c r="G396" s="27"/>
      <c r="H396" s="27"/>
      <c r="I396" s="27"/>
      <c r="J396" s="27"/>
      <c r="K396" s="43"/>
      <c r="L396" s="43"/>
      <c r="M396" s="43"/>
      <c r="N396" s="43"/>
    </row>
    <row r="397" s="41" customFormat="1" spans="2:14">
      <c r="B397" s="105"/>
      <c r="C397" s="105"/>
      <c r="D397" s="27"/>
      <c r="E397" s="27"/>
      <c r="F397" s="27"/>
      <c r="G397" s="27"/>
      <c r="H397" s="27"/>
      <c r="I397" s="27"/>
      <c r="J397" s="27"/>
      <c r="K397" s="43"/>
      <c r="L397" s="43"/>
      <c r="M397" s="43"/>
      <c r="N397" s="43"/>
    </row>
    <row r="398" s="41" customFormat="1" spans="2:14">
      <c r="B398" s="105"/>
      <c r="C398" s="105"/>
      <c r="D398" s="27"/>
      <c r="E398" s="27"/>
      <c r="F398" s="27"/>
      <c r="G398" s="27"/>
      <c r="H398" s="27"/>
      <c r="I398" s="27"/>
      <c r="J398" s="27"/>
      <c r="K398" s="43"/>
      <c r="L398" s="43"/>
      <c r="M398" s="43"/>
      <c r="N398" s="43"/>
    </row>
    <row r="399" s="41" customFormat="1" spans="2:14">
      <c r="B399" s="105"/>
      <c r="C399" s="105"/>
      <c r="D399" s="27"/>
      <c r="E399" s="27"/>
      <c r="F399" s="27"/>
      <c r="G399" s="27"/>
      <c r="H399" s="27"/>
      <c r="I399" s="27"/>
      <c r="J399" s="27"/>
      <c r="K399" s="43"/>
      <c r="L399" s="43"/>
      <c r="M399" s="43"/>
      <c r="N399" s="43"/>
    </row>
    <row r="400" s="41" customFormat="1" spans="2:14">
      <c r="B400" s="105"/>
      <c r="C400" s="105"/>
      <c r="D400" s="27"/>
      <c r="E400" s="27"/>
      <c r="F400" s="27"/>
      <c r="G400" s="27"/>
      <c r="H400" s="27"/>
      <c r="I400" s="27"/>
      <c r="J400" s="27"/>
      <c r="K400" s="43"/>
      <c r="L400" s="43"/>
      <c r="M400" s="43"/>
      <c r="N400" s="43"/>
    </row>
    <row r="401" s="41" customFormat="1" spans="2:14">
      <c r="B401" s="105"/>
      <c r="C401" s="105"/>
      <c r="D401" s="27"/>
      <c r="E401" s="27"/>
      <c r="F401" s="27"/>
      <c r="G401" s="27"/>
      <c r="H401" s="27"/>
      <c r="I401" s="27"/>
      <c r="J401" s="27"/>
      <c r="K401" s="43"/>
      <c r="L401" s="43"/>
      <c r="M401" s="43"/>
      <c r="N401" s="43"/>
    </row>
    <row r="402" s="41" customFormat="1" spans="2:14">
      <c r="B402" s="105"/>
      <c r="C402" s="105"/>
      <c r="D402" s="27"/>
      <c r="E402" s="27"/>
      <c r="F402" s="27"/>
      <c r="G402" s="27"/>
      <c r="H402" s="27"/>
      <c r="I402" s="27"/>
      <c r="J402" s="27"/>
      <c r="K402" s="43"/>
      <c r="L402" s="43"/>
      <c r="M402" s="43"/>
      <c r="N402" s="43"/>
    </row>
    <row r="403" s="41" customFormat="1" spans="2:14">
      <c r="B403" s="105"/>
      <c r="C403" s="105"/>
      <c r="D403" s="27"/>
      <c r="E403" s="27"/>
      <c r="F403" s="27"/>
      <c r="G403" s="27"/>
      <c r="H403" s="27"/>
      <c r="I403" s="27"/>
      <c r="J403" s="27"/>
      <c r="K403" s="43"/>
      <c r="L403" s="43"/>
      <c r="M403" s="43"/>
      <c r="N403" s="43"/>
    </row>
    <row r="404" s="41" customFormat="1" spans="2:14">
      <c r="B404" s="105"/>
      <c r="C404" s="105"/>
      <c r="D404" s="27"/>
      <c r="E404" s="27"/>
      <c r="F404" s="27"/>
      <c r="G404" s="27"/>
      <c r="H404" s="27"/>
      <c r="I404" s="27"/>
      <c r="J404" s="27"/>
      <c r="K404" s="43"/>
      <c r="L404" s="43"/>
      <c r="M404" s="43"/>
      <c r="N404" s="43"/>
    </row>
    <row r="405" s="41" customFormat="1" spans="2:14">
      <c r="B405" s="105"/>
      <c r="C405" s="105"/>
      <c r="D405" s="27"/>
      <c r="E405" s="27"/>
      <c r="F405" s="27"/>
      <c r="G405" s="27"/>
      <c r="H405" s="27"/>
      <c r="I405" s="27"/>
      <c r="J405" s="27"/>
      <c r="K405" s="43"/>
      <c r="L405" s="43"/>
      <c r="M405" s="43"/>
      <c r="N405" s="43"/>
    </row>
    <row r="406" s="41" customFormat="1" spans="2:14">
      <c r="B406" s="105"/>
      <c r="C406" s="105"/>
      <c r="D406" s="27"/>
      <c r="E406" s="27"/>
      <c r="F406" s="27"/>
      <c r="G406" s="27"/>
      <c r="H406" s="27"/>
      <c r="I406" s="27"/>
      <c r="J406" s="27"/>
      <c r="K406" s="43"/>
      <c r="L406" s="43"/>
      <c r="M406" s="43"/>
      <c r="N406" s="43"/>
    </row>
    <row r="407" s="41" customFormat="1" spans="2:14">
      <c r="B407" s="105"/>
      <c r="C407" s="105"/>
      <c r="D407" s="27"/>
      <c r="E407" s="27"/>
      <c r="F407" s="27"/>
      <c r="G407" s="27"/>
      <c r="H407" s="27"/>
      <c r="I407" s="27"/>
      <c r="J407" s="27"/>
      <c r="K407" s="43"/>
      <c r="L407" s="43"/>
      <c r="M407" s="43"/>
      <c r="N407" s="43"/>
    </row>
    <row r="408" s="41" customFormat="1" spans="2:14">
      <c r="B408" s="105"/>
      <c r="C408" s="105"/>
      <c r="D408" s="27"/>
      <c r="E408" s="27"/>
      <c r="F408" s="27"/>
      <c r="G408" s="27"/>
      <c r="H408" s="27"/>
      <c r="I408" s="27"/>
      <c r="J408" s="27"/>
      <c r="K408" s="43"/>
      <c r="L408" s="43"/>
      <c r="M408" s="43"/>
      <c r="N408" s="43"/>
    </row>
    <row r="409" s="41" customFormat="1" spans="2:14">
      <c r="B409" s="105"/>
      <c r="C409" s="105"/>
      <c r="D409" s="27"/>
      <c r="E409" s="27"/>
      <c r="F409" s="27"/>
      <c r="G409" s="27"/>
      <c r="H409" s="27"/>
      <c r="I409" s="27"/>
      <c r="J409" s="27"/>
      <c r="K409" s="43"/>
      <c r="L409" s="43"/>
      <c r="M409" s="43"/>
      <c r="N409" s="43"/>
    </row>
    <row r="410" s="41" customFormat="1" spans="2:14">
      <c r="B410" s="105"/>
      <c r="C410" s="105"/>
      <c r="D410" s="27"/>
      <c r="E410" s="27"/>
      <c r="F410" s="27"/>
      <c r="G410" s="27"/>
      <c r="H410" s="27"/>
      <c r="I410" s="27"/>
      <c r="J410" s="27"/>
      <c r="K410" s="43"/>
      <c r="L410" s="43"/>
      <c r="M410" s="43"/>
      <c r="N410" s="43"/>
    </row>
    <row r="411" s="41" customFormat="1" spans="2:14">
      <c r="B411" s="105"/>
      <c r="C411" s="105"/>
      <c r="D411" s="27"/>
      <c r="E411" s="27"/>
      <c r="F411" s="27"/>
      <c r="G411" s="27"/>
      <c r="H411" s="27"/>
      <c r="I411" s="27"/>
      <c r="J411" s="27"/>
      <c r="K411" s="43"/>
      <c r="L411" s="43"/>
      <c r="M411" s="43"/>
      <c r="N411" s="43"/>
    </row>
    <row r="412" s="41" customFormat="1" spans="2:14">
      <c r="B412" s="105"/>
      <c r="C412" s="105"/>
      <c r="D412" s="27"/>
      <c r="E412" s="27"/>
      <c r="F412" s="27"/>
      <c r="G412" s="27"/>
      <c r="H412" s="27"/>
      <c r="I412" s="27"/>
      <c r="J412" s="27"/>
      <c r="K412" s="43"/>
      <c r="L412" s="43"/>
      <c r="M412" s="43"/>
      <c r="N412" s="43"/>
    </row>
    <row r="413" s="41" customFormat="1" spans="2:14">
      <c r="B413" s="105"/>
      <c r="C413" s="105"/>
      <c r="D413" s="27"/>
      <c r="E413" s="27"/>
      <c r="F413" s="27"/>
      <c r="G413" s="27"/>
      <c r="H413" s="27"/>
      <c r="I413" s="27"/>
      <c r="J413" s="27"/>
      <c r="K413" s="43"/>
      <c r="L413" s="43"/>
      <c r="M413" s="43"/>
      <c r="N413" s="43"/>
    </row>
    <row r="414" s="41" customFormat="1" spans="2:14">
      <c r="B414" s="105"/>
      <c r="C414" s="105"/>
      <c r="D414" s="27"/>
      <c r="E414" s="27"/>
      <c r="F414" s="27"/>
      <c r="G414" s="27"/>
      <c r="H414" s="27"/>
      <c r="I414" s="27"/>
      <c r="J414" s="27"/>
      <c r="K414" s="43"/>
      <c r="L414" s="43"/>
      <c r="M414" s="43"/>
      <c r="N414" s="43"/>
    </row>
    <row r="415" s="41" customFormat="1" spans="2:14">
      <c r="B415" s="105"/>
      <c r="C415" s="105"/>
      <c r="D415" s="27"/>
      <c r="E415" s="27"/>
      <c r="F415" s="27"/>
      <c r="G415" s="27"/>
      <c r="H415" s="27"/>
      <c r="I415" s="27"/>
      <c r="J415" s="27"/>
      <c r="K415" s="43"/>
      <c r="L415" s="43"/>
      <c r="M415" s="43"/>
      <c r="N415" s="43"/>
    </row>
    <row r="416" s="41" customFormat="1" spans="2:14">
      <c r="B416" s="105"/>
      <c r="C416" s="105"/>
      <c r="D416" s="27"/>
      <c r="E416" s="27"/>
      <c r="F416" s="27"/>
      <c r="G416" s="27"/>
      <c r="H416" s="27"/>
      <c r="I416" s="27"/>
      <c r="J416" s="27"/>
      <c r="K416" s="43"/>
      <c r="L416" s="43"/>
      <c r="M416" s="43"/>
      <c r="N416" s="43"/>
    </row>
    <row r="417" s="41" customFormat="1" spans="2:14">
      <c r="B417" s="105"/>
      <c r="C417" s="105"/>
      <c r="D417" s="27"/>
      <c r="E417" s="27"/>
      <c r="F417" s="27"/>
      <c r="G417" s="27"/>
      <c r="H417" s="27"/>
      <c r="I417" s="27"/>
      <c r="J417" s="27"/>
      <c r="K417" s="43"/>
      <c r="L417" s="43"/>
      <c r="M417" s="43"/>
      <c r="N417" s="43"/>
    </row>
    <row r="418" s="41" customFormat="1" spans="2:14">
      <c r="B418" s="105"/>
      <c r="C418" s="105"/>
      <c r="D418" s="27"/>
      <c r="E418" s="27"/>
      <c r="F418" s="27"/>
      <c r="G418" s="27"/>
      <c r="H418" s="27"/>
      <c r="I418" s="27"/>
      <c r="J418" s="27"/>
      <c r="K418" s="43"/>
      <c r="L418" s="43"/>
      <c r="M418" s="43"/>
      <c r="N418" s="43"/>
    </row>
    <row r="419" s="41" customFormat="1" spans="2:14">
      <c r="B419" s="105"/>
      <c r="C419" s="105"/>
      <c r="D419" s="27"/>
      <c r="E419" s="27"/>
      <c r="F419" s="27"/>
      <c r="G419" s="27"/>
      <c r="H419" s="27"/>
      <c r="I419" s="27"/>
      <c r="J419" s="27"/>
      <c r="K419" s="43"/>
      <c r="L419" s="43"/>
      <c r="M419" s="43"/>
      <c r="N419" s="43"/>
    </row>
    <row r="420" s="41" customFormat="1" spans="2:14">
      <c r="B420" s="105"/>
      <c r="C420" s="105"/>
      <c r="D420" s="27"/>
      <c r="E420" s="27"/>
      <c r="F420" s="27"/>
      <c r="G420" s="27"/>
      <c r="H420" s="27"/>
      <c r="I420" s="27"/>
      <c r="J420" s="27"/>
      <c r="K420" s="43"/>
      <c r="L420" s="43"/>
      <c r="M420" s="43"/>
      <c r="N420" s="43"/>
    </row>
    <row r="421" s="41" customFormat="1" spans="2:14">
      <c r="B421" s="105"/>
      <c r="C421" s="105"/>
      <c r="D421" s="27"/>
      <c r="E421" s="27"/>
      <c r="F421" s="27"/>
      <c r="G421" s="27"/>
      <c r="H421" s="27"/>
      <c r="I421" s="27"/>
      <c r="J421" s="27"/>
      <c r="K421" s="43"/>
      <c r="L421" s="43"/>
      <c r="M421" s="43"/>
      <c r="N421" s="43"/>
    </row>
    <row r="422" s="41" customFormat="1" spans="2:14">
      <c r="B422" s="105"/>
      <c r="C422" s="105"/>
      <c r="D422" s="27"/>
      <c r="E422" s="27"/>
      <c r="F422" s="27"/>
      <c r="G422" s="27"/>
      <c r="H422" s="27"/>
      <c r="I422" s="27"/>
      <c r="J422" s="27"/>
      <c r="K422" s="43"/>
      <c r="L422" s="43"/>
      <c r="M422" s="43"/>
      <c r="N422" s="43"/>
    </row>
    <row r="423" s="41" customFormat="1" spans="2:14">
      <c r="B423" s="105"/>
      <c r="C423" s="105"/>
      <c r="D423" s="27"/>
      <c r="E423" s="27"/>
      <c r="F423" s="27"/>
      <c r="G423" s="27"/>
      <c r="H423" s="27"/>
      <c r="I423" s="27"/>
      <c r="J423" s="27"/>
      <c r="K423" s="43"/>
      <c r="L423" s="43"/>
      <c r="M423" s="43"/>
      <c r="N423" s="43"/>
    </row>
    <row r="424" s="41" customFormat="1" spans="2:14">
      <c r="B424" s="105"/>
      <c r="C424" s="105"/>
      <c r="D424" s="27"/>
      <c r="E424" s="27"/>
      <c r="F424" s="27"/>
      <c r="G424" s="27"/>
      <c r="H424" s="27"/>
      <c r="I424" s="27"/>
      <c r="J424" s="27"/>
      <c r="K424" s="43"/>
      <c r="L424" s="43"/>
      <c r="M424" s="43"/>
      <c r="N424" s="43"/>
    </row>
    <row r="425" s="41" customFormat="1" spans="2:14">
      <c r="B425" s="105"/>
      <c r="C425" s="105"/>
      <c r="D425" s="27"/>
      <c r="E425" s="27"/>
      <c r="F425" s="27"/>
      <c r="G425" s="27"/>
      <c r="H425" s="27"/>
      <c r="I425" s="27"/>
      <c r="J425" s="27"/>
      <c r="K425" s="43"/>
      <c r="L425" s="43"/>
      <c r="M425" s="43"/>
      <c r="N425" s="43"/>
    </row>
    <row r="426" s="41" customFormat="1" spans="2:14">
      <c r="B426" s="105"/>
      <c r="C426" s="105"/>
      <c r="D426" s="27"/>
      <c r="E426" s="27"/>
      <c r="F426" s="27"/>
      <c r="G426" s="27"/>
      <c r="H426" s="27"/>
      <c r="I426" s="27"/>
      <c r="J426" s="27"/>
      <c r="K426" s="43"/>
      <c r="L426" s="43"/>
      <c r="M426" s="43"/>
      <c r="N426" s="43"/>
    </row>
    <row r="427" s="41" customFormat="1" spans="2:14">
      <c r="B427" s="105"/>
      <c r="C427" s="105"/>
      <c r="D427" s="27"/>
      <c r="E427" s="27"/>
      <c r="F427" s="27"/>
      <c r="G427" s="27"/>
      <c r="H427" s="27"/>
      <c r="I427" s="27"/>
      <c r="J427" s="27"/>
      <c r="K427" s="43"/>
      <c r="L427" s="43"/>
      <c r="M427" s="43"/>
      <c r="N427" s="43"/>
    </row>
    <row r="428" s="41" customFormat="1" spans="2:14">
      <c r="B428" s="105"/>
      <c r="C428" s="105"/>
      <c r="D428" s="27"/>
      <c r="E428" s="27"/>
      <c r="F428" s="27"/>
      <c r="G428" s="27"/>
      <c r="H428" s="27"/>
      <c r="I428" s="27"/>
      <c r="J428" s="27"/>
      <c r="K428" s="43"/>
      <c r="L428" s="43"/>
      <c r="M428" s="43"/>
      <c r="N428" s="43"/>
    </row>
    <row r="429" s="41" customFormat="1" spans="2:14">
      <c r="B429" s="105"/>
      <c r="C429" s="105"/>
      <c r="D429" s="27"/>
      <c r="E429" s="27"/>
      <c r="F429" s="27"/>
      <c r="G429" s="27"/>
      <c r="H429" s="27"/>
      <c r="I429" s="27"/>
      <c r="J429" s="27"/>
      <c r="K429" s="43"/>
      <c r="L429" s="43"/>
      <c r="M429" s="43"/>
      <c r="N429" s="43"/>
    </row>
    <row r="430" s="41" customFormat="1" spans="2:14">
      <c r="B430" s="105"/>
      <c r="C430" s="105"/>
      <c r="D430" s="27"/>
      <c r="E430" s="27"/>
      <c r="F430" s="27"/>
      <c r="G430" s="27"/>
      <c r="H430" s="27"/>
      <c r="I430" s="27"/>
      <c r="J430" s="27"/>
      <c r="K430" s="43"/>
      <c r="L430" s="43"/>
      <c r="M430" s="43"/>
      <c r="N430" s="43"/>
    </row>
    <row r="431" s="41" customFormat="1" spans="2:14">
      <c r="B431" s="105"/>
      <c r="C431" s="105"/>
      <c r="D431" s="27"/>
      <c r="E431" s="27"/>
      <c r="F431" s="27"/>
      <c r="G431" s="27"/>
      <c r="H431" s="27"/>
      <c r="I431" s="27"/>
      <c r="J431" s="27"/>
      <c r="K431" s="43"/>
      <c r="L431" s="43"/>
      <c r="M431" s="43"/>
      <c r="N431" s="43"/>
    </row>
    <row r="432" s="41" customFormat="1" spans="2:14">
      <c r="B432" s="105"/>
      <c r="C432" s="105"/>
      <c r="D432" s="27"/>
      <c r="E432" s="27"/>
      <c r="F432" s="27"/>
      <c r="G432" s="27"/>
      <c r="H432" s="27"/>
      <c r="I432" s="27"/>
      <c r="J432" s="27"/>
      <c r="K432" s="43"/>
      <c r="L432" s="43"/>
      <c r="M432" s="43"/>
      <c r="N432" s="43"/>
    </row>
    <row r="433" s="41" customFormat="1" spans="2:14">
      <c r="B433" s="105"/>
      <c r="C433" s="105"/>
      <c r="D433" s="27"/>
      <c r="E433" s="27"/>
      <c r="F433" s="27"/>
      <c r="G433" s="27"/>
      <c r="H433" s="27"/>
      <c r="I433" s="27"/>
      <c r="J433" s="27"/>
      <c r="K433" s="43"/>
      <c r="L433" s="43"/>
      <c r="M433" s="43"/>
      <c r="N433" s="43"/>
    </row>
    <row r="434" s="41" customFormat="1" spans="2:14">
      <c r="B434" s="105"/>
      <c r="C434" s="105"/>
      <c r="D434" s="27"/>
      <c r="E434" s="27"/>
      <c r="F434" s="27"/>
      <c r="G434" s="27"/>
      <c r="H434" s="27"/>
      <c r="I434" s="27"/>
      <c r="J434" s="27"/>
      <c r="K434" s="43"/>
      <c r="L434" s="43"/>
      <c r="M434" s="43"/>
      <c r="N434" s="43"/>
    </row>
    <row r="435" s="41" customFormat="1" spans="2:14">
      <c r="B435" s="105"/>
      <c r="C435" s="105"/>
      <c r="D435" s="27"/>
      <c r="E435" s="27"/>
      <c r="F435" s="27"/>
      <c r="G435" s="27"/>
      <c r="H435" s="27"/>
      <c r="I435" s="27"/>
      <c r="J435" s="27"/>
      <c r="K435" s="43"/>
      <c r="L435" s="43"/>
      <c r="M435" s="43"/>
      <c r="N435" s="43"/>
    </row>
    <row r="436" s="41" customFormat="1" spans="2:14">
      <c r="B436" s="105"/>
      <c r="C436" s="105"/>
      <c r="D436" s="27"/>
      <c r="E436" s="27"/>
      <c r="F436" s="27"/>
      <c r="G436" s="27"/>
      <c r="H436" s="27"/>
      <c r="I436" s="27"/>
      <c r="J436" s="27"/>
      <c r="K436" s="43"/>
      <c r="L436" s="43"/>
      <c r="M436" s="43"/>
      <c r="N436" s="43"/>
    </row>
    <row r="437" s="41" customFormat="1" spans="2:14">
      <c r="B437" s="105"/>
      <c r="C437" s="105"/>
      <c r="D437" s="27"/>
      <c r="E437" s="27"/>
      <c r="F437" s="27"/>
      <c r="G437" s="27"/>
      <c r="H437" s="27"/>
      <c r="I437" s="27"/>
      <c r="J437" s="27"/>
      <c r="K437" s="43"/>
      <c r="L437" s="43"/>
      <c r="M437" s="43"/>
      <c r="N437" s="43"/>
    </row>
    <row r="438" s="41" customFormat="1" spans="2:14">
      <c r="B438" s="105"/>
      <c r="C438" s="105"/>
      <c r="D438" s="27"/>
      <c r="E438" s="27"/>
      <c r="F438" s="27"/>
      <c r="G438" s="27"/>
      <c r="H438" s="27"/>
      <c r="I438" s="27"/>
      <c r="J438" s="27"/>
      <c r="K438" s="43"/>
      <c r="L438" s="43"/>
      <c r="M438" s="43"/>
      <c r="N438" s="43"/>
    </row>
    <row r="439" s="41" customFormat="1" spans="2:14">
      <c r="B439" s="105"/>
      <c r="C439" s="105"/>
      <c r="D439" s="27"/>
      <c r="E439" s="27"/>
      <c r="F439" s="27"/>
      <c r="G439" s="27"/>
      <c r="H439" s="27"/>
      <c r="I439" s="27"/>
      <c r="J439" s="27"/>
      <c r="K439" s="43"/>
      <c r="L439" s="43"/>
      <c r="M439" s="43"/>
      <c r="N439" s="43"/>
    </row>
    <row r="440" s="41" customFormat="1" spans="2:14">
      <c r="B440" s="105"/>
      <c r="C440" s="105"/>
      <c r="D440" s="27"/>
      <c r="E440" s="27"/>
      <c r="F440" s="27"/>
      <c r="G440" s="27"/>
      <c r="H440" s="27"/>
      <c r="I440" s="27"/>
      <c r="J440" s="27"/>
      <c r="K440" s="43"/>
      <c r="L440" s="43"/>
      <c r="M440" s="43"/>
      <c r="N440" s="43"/>
    </row>
    <row r="441" s="41" customFormat="1" spans="2:14">
      <c r="B441" s="105"/>
      <c r="C441" s="105"/>
      <c r="D441" s="27"/>
      <c r="E441" s="27"/>
      <c r="F441" s="27"/>
      <c r="G441" s="27"/>
      <c r="H441" s="27"/>
      <c r="I441" s="27"/>
      <c r="J441" s="27"/>
      <c r="K441" s="43"/>
      <c r="L441" s="43"/>
      <c r="M441" s="43"/>
      <c r="N441" s="43"/>
    </row>
    <row r="442" s="41" customFormat="1" spans="2:14">
      <c r="B442" s="105"/>
      <c r="C442" s="105"/>
      <c r="D442" s="27"/>
      <c r="E442" s="27"/>
      <c r="F442" s="27"/>
      <c r="G442" s="27"/>
      <c r="H442" s="27"/>
      <c r="I442" s="27"/>
      <c r="J442" s="27"/>
      <c r="K442" s="43"/>
      <c r="L442" s="43"/>
      <c r="M442" s="43"/>
      <c r="N442" s="43"/>
    </row>
    <row r="443" s="41" customFormat="1" spans="2:14">
      <c r="B443" s="105"/>
      <c r="C443" s="105"/>
      <c r="D443" s="27"/>
      <c r="E443" s="27"/>
      <c r="F443" s="27"/>
      <c r="G443" s="27"/>
      <c r="H443" s="27"/>
      <c r="I443" s="27"/>
      <c r="J443" s="27"/>
      <c r="K443" s="43"/>
      <c r="L443" s="43"/>
      <c r="M443" s="43"/>
      <c r="N443" s="43"/>
    </row>
    <row r="444" s="41" customFormat="1" spans="2:14">
      <c r="B444" s="105"/>
      <c r="C444" s="105"/>
      <c r="D444" s="27"/>
      <c r="E444" s="27"/>
      <c r="F444" s="27"/>
      <c r="G444" s="27"/>
      <c r="H444" s="27"/>
      <c r="I444" s="27"/>
      <c r="J444" s="27"/>
      <c r="K444" s="43"/>
      <c r="L444" s="43"/>
      <c r="M444" s="43"/>
      <c r="N444" s="43"/>
    </row>
    <row r="445" s="41" customFormat="1" spans="2:14">
      <c r="B445" s="105"/>
      <c r="C445" s="105"/>
      <c r="D445" s="27"/>
      <c r="E445" s="27"/>
      <c r="F445" s="27"/>
      <c r="G445" s="27"/>
      <c r="H445" s="27"/>
      <c r="I445" s="27"/>
      <c r="J445" s="27"/>
      <c r="K445" s="43"/>
      <c r="L445" s="43"/>
      <c r="M445" s="43"/>
      <c r="N445" s="43"/>
    </row>
    <row r="446" s="41" customFormat="1" spans="2:14">
      <c r="B446" s="105"/>
      <c r="C446" s="105"/>
      <c r="D446" s="27"/>
      <c r="E446" s="27"/>
      <c r="F446" s="27"/>
      <c r="G446" s="27"/>
      <c r="H446" s="27"/>
      <c r="I446" s="27"/>
      <c r="J446" s="27"/>
      <c r="K446" s="43"/>
      <c r="L446" s="43"/>
      <c r="M446" s="43"/>
      <c r="N446" s="43"/>
    </row>
    <row r="447" s="41" customFormat="1" spans="2:14">
      <c r="B447" s="105"/>
      <c r="C447" s="105"/>
      <c r="D447" s="27"/>
      <c r="E447" s="27"/>
      <c r="F447" s="27"/>
      <c r="G447" s="27"/>
      <c r="H447" s="27"/>
      <c r="I447" s="27"/>
      <c r="J447" s="27"/>
      <c r="K447" s="43"/>
      <c r="L447" s="43"/>
      <c r="M447" s="43"/>
      <c r="N447" s="43"/>
    </row>
    <row r="448" s="41" customFormat="1" spans="2:14">
      <c r="B448" s="105"/>
      <c r="C448" s="105"/>
      <c r="D448" s="27"/>
      <c r="E448" s="27"/>
      <c r="F448" s="27"/>
      <c r="G448" s="27"/>
      <c r="H448" s="27"/>
      <c r="I448" s="27"/>
      <c r="J448" s="27"/>
      <c r="K448" s="43"/>
      <c r="L448" s="43"/>
      <c r="M448" s="43"/>
      <c r="N448" s="43"/>
    </row>
    <row r="449" s="41" customFormat="1" spans="2:14">
      <c r="B449" s="105"/>
      <c r="C449" s="105"/>
      <c r="D449" s="27"/>
      <c r="E449" s="27"/>
      <c r="F449" s="27"/>
      <c r="G449" s="27"/>
      <c r="H449" s="27"/>
      <c r="I449" s="27"/>
      <c r="J449" s="27"/>
      <c r="K449" s="43"/>
      <c r="L449" s="43"/>
      <c r="M449" s="43"/>
      <c r="N449" s="43"/>
    </row>
    <row r="450" s="41" customFormat="1" spans="2:14">
      <c r="B450" s="105"/>
      <c r="C450" s="105"/>
      <c r="D450" s="27"/>
      <c r="E450" s="27"/>
      <c r="F450" s="27"/>
      <c r="G450" s="27"/>
      <c r="H450" s="27"/>
      <c r="I450" s="27"/>
      <c r="J450" s="27"/>
      <c r="K450" s="43"/>
      <c r="L450" s="43"/>
      <c r="M450" s="43"/>
      <c r="N450" s="43"/>
    </row>
    <row r="451" s="41" customFormat="1" spans="2:14">
      <c r="B451" s="105"/>
      <c r="C451" s="105"/>
      <c r="D451" s="27"/>
      <c r="E451" s="27"/>
      <c r="F451" s="27"/>
      <c r="G451" s="27"/>
      <c r="H451" s="27"/>
      <c r="I451" s="27"/>
      <c r="J451" s="27"/>
      <c r="K451" s="43"/>
      <c r="L451" s="43"/>
      <c r="M451" s="43"/>
      <c r="N451" s="43"/>
    </row>
    <row r="452" s="41" customFormat="1" spans="2:14">
      <c r="B452" s="105"/>
      <c r="C452" s="105"/>
      <c r="D452" s="27"/>
      <c r="E452" s="27"/>
      <c r="F452" s="27"/>
      <c r="G452" s="27"/>
      <c r="H452" s="27"/>
      <c r="I452" s="27"/>
      <c r="J452" s="27"/>
      <c r="K452" s="43"/>
      <c r="L452" s="43"/>
      <c r="M452" s="43"/>
      <c r="N452" s="43"/>
    </row>
    <row r="453" s="41" customFormat="1" spans="2:14">
      <c r="B453" s="105"/>
      <c r="C453" s="105"/>
      <c r="D453" s="27"/>
      <c r="E453" s="27"/>
      <c r="F453" s="27"/>
      <c r="G453" s="27"/>
      <c r="H453" s="27"/>
      <c r="I453" s="27"/>
      <c r="J453" s="27"/>
      <c r="K453" s="43"/>
      <c r="L453" s="43"/>
      <c r="M453" s="43"/>
      <c r="N453" s="43"/>
    </row>
    <row r="454" s="41" customFormat="1" spans="2:14">
      <c r="B454" s="105"/>
      <c r="C454" s="105"/>
      <c r="D454" s="27"/>
      <c r="E454" s="27"/>
      <c r="F454" s="27"/>
      <c r="G454" s="27"/>
      <c r="H454" s="27"/>
      <c r="I454" s="27"/>
      <c r="J454" s="27"/>
      <c r="K454" s="43"/>
      <c r="L454" s="43"/>
      <c r="M454" s="43"/>
      <c r="N454" s="43"/>
    </row>
    <row r="455" s="41" customFormat="1" spans="2:14">
      <c r="B455" s="105"/>
      <c r="C455" s="105"/>
      <c r="D455" s="27"/>
      <c r="E455" s="27"/>
      <c r="F455" s="27"/>
      <c r="G455" s="27"/>
      <c r="H455" s="27"/>
      <c r="I455" s="27"/>
      <c r="J455" s="27"/>
      <c r="K455" s="43"/>
      <c r="L455" s="43"/>
      <c r="M455" s="43"/>
      <c r="N455" s="43"/>
    </row>
    <row r="456" s="41" customFormat="1" spans="2:14">
      <c r="B456" s="105"/>
      <c r="C456" s="105"/>
      <c r="D456" s="27"/>
      <c r="E456" s="27"/>
      <c r="F456" s="27"/>
      <c r="G456" s="27"/>
      <c r="H456" s="27"/>
      <c r="I456" s="27"/>
      <c r="J456" s="27"/>
      <c r="K456" s="43"/>
      <c r="L456" s="43"/>
      <c r="M456" s="43"/>
      <c r="N456" s="43"/>
    </row>
    <row r="457" s="41" customFormat="1" spans="2:14">
      <c r="B457" s="105"/>
      <c r="C457" s="105"/>
      <c r="D457" s="27"/>
      <c r="E457" s="27"/>
      <c r="F457" s="27"/>
      <c r="G457" s="27"/>
      <c r="H457" s="27"/>
      <c r="I457" s="27"/>
      <c r="J457" s="27"/>
      <c r="K457" s="43"/>
      <c r="L457" s="43"/>
      <c r="M457" s="43"/>
      <c r="N457" s="43"/>
    </row>
    <row r="458" s="41" customFormat="1" spans="2:14">
      <c r="B458" s="105"/>
      <c r="C458" s="105"/>
      <c r="D458" s="27"/>
      <c r="E458" s="27"/>
      <c r="F458" s="27"/>
      <c r="G458" s="27"/>
      <c r="H458" s="27"/>
      <c r="I458" s="27"/>
      <c r="J458" s="27"/>
      <c r="K458" s="43"/>
      <c r="L458" s="43"/>
      <c r="M458" s="43"/>
      <c r="N458" s="43"/>
    </row>
    <row r="459" s="41" customFormat="1" spans="2:14">
      <c r="B459" s="105"/>
      <c r="C459" s="105"/>
      <c r="D459" s="27"/>
      <c r="E459" s="27"/>
      <c r="F459" s="27"/>
      <c r="G459" s="27"/>
      <c r="H459" s="27"/>
      <c r="I459" s="27"/>
      <c r="J459" s="27"/>
      <c r="K459" s="43"/>
      <c r="L459" s="43"/>
      <c r="M459" s="43"/>
      <c r="N459" s="43"/>
    </row>
    <row r="460" s="41" customFormat="1" spans="2:14">
      <c r="B460" s="105"/>
      <c r="C460" s="105"/>
      <c r="D460" s="27"/>
      <c r="E460" s="27"/>
      <c r="F460" s="27"/>
      <c r="G460" s="27"/>
      <c r="H460" s="27"/>
      <c r="I460" s="27"/>
      <c r="J460" s="27"/>
      <c r="K460" s="43"/>
      <c r="L460" s="43"/>
      <c r="M460" s="43"/>
      <c r="N460" s="43"/>
    </row>
    <row r="461" s="41" customFormat="1" spans="2:14">
      <c r="B461" s="105"/>
      <c r="C461" s="105"/>
      <c r="D461" s="27"/>
      <c r="E461" s="27"/>
      <c r="F461" s="27"/>
      <c r="G461" s="27"/>
      <c r="H461" s="27"/>
      <c r="I461" s="27"/>
      <c r="J461" s="27"/>
      <c r="K461" s="43"/>
      <c r="L461" s="43"/>
      <c r="M461" s="43"/>
      <c r="N461" s="43"/>
    </row>
    <row r="462" s="41" customFormat="1" spans="2:14">
      <c r="B462" s="105"/>
      <c r="C462" s="105"/>
      <c r="D462" s="27"/>
      <c r="E462" s="27"/>
      <c r="F462" s="27"/>
      <c r="G462" s="27"/>
      <c r="H462" s="27"/>
      <c r="I462" s="27"/>
      <c r="J462" s="27"/>
      <c r="K462" s="43"/>
      <c r="L462" s="43"/>
      <c r="M462" s="43"/>
      <c r="N462" s="43"/>
    </row>
    <row r="463" s="41" customFormat="1" spans="2:14">
      <c r="B463" s="105"/>
      <c r="C463" s="105"/>
      <c r="D463" s="27"/>
      <c r="E463" s="27"/>
      <c r="F463" s="27"/>
      <c r="G463" s="27"/>
      <c r="H463" s="27"/>
      <c r="I463" s="27"/>
      <c r="J463" s="27"/>
      <c r="K463" s="43"/>
      <c r="L463" s="43"/>
      <c r="M463" s="43"/>
      <c r="N463" s="43"/>
    </row>
    <row r="464" s="41" customFormat="1" spans="2:14">
      <c r="B464" s="105"/>
      <c r="C464" s="105"/>
      <c r="D464" s="27"/>
      <c r="E464" s="27"/>
      <c r="F464" s="27"/>
      <c r="G464" s="27"/>
      <c r="H464" s="27"/>
      <c r="I464" s="27"/>
      <c r="J464" s="27"/>
      <c r="K464" s="43"/>
      <c r="L464" s="43"/>
      <c r="M464" s="43"/>
      <c r="N464" s="43"/>
    </row>
    <row r="465" s="41" customFormat="1" spans="2:14">
      <c r="B465" s="105"/>
      <c r="C465" s="105"/>
      <c r="D465" s="27"/>
      <c r="E465" s="27"/>
      <c r="F465" s="27"/>
      <c r="G465" s="27"/>
      <c r="H465" s="27"/>
      <c r="I465" s="27"/>
      <c r="J465" s="27"/>
      <c r="K465" s="43"/>
      <c r="L465" s="43"/>
      <c r="M465" s="43"/>
      <c r="N465" s="43"/>
    </row>
    <row r="466" s="41" customFormat="1" spans="2:14">
      <c r="B466" s="105"/>
      <c r="C466" s="105"/>
      <c r="D466" s="27"/>
      <c r="E466" s="27"/>
      <c r="F466" s="27"/>
      <c r="G466" s="27"/>
      <c r="H466" s="27"/>
      <c r="I466" s="27"/>
      <c r="J466" s="27"/>
      <c r="K466" s="43"/>
      <c r="L466" s="43"/>
      <c r="M466" s="43"/>
      <c r="N466" s="43"/>
    </row>
    <row r="467" s="41" customFormat="1" spans="2:14">
      <c r="B467" s="105"/>
      <c r="C467" s="105"/>
      <c r="D467" s="27"/>
      <c r="E467" s="27"/>
      <c r="F467" s="27"/>
      <c r="G467" s="27"/>
      <c r="H467" s="27"/>
      <c r="I467" s="27"/>
      <c r="J467" s="27"/>
      <c r="K467" s="43"/>
      <c r="L467" s="43"/>
      <c r="M467" s="43"/>
      <c r="N467" s="43"/>
    </row>
    <row r="468" s="41" customFormat="1" spans="2:14">
      <c r="B468" s="105"/>
      <c r="C468" s="105"/>
      <c r="D468" s="27"/>
      <c r="E468" s="27"/>
      <c r="F468" s="27"/>
      <c r="G468" s="27"/>
      <c r="H468" s="27"/>
      <c r="I468" s="27"/>
      <c r="J468" s="27"/>
      <c r="K468" s="43"/>
      <c r="L468" s="43"/>
      <c r="M468" s="43"/>
      <c r="N468" s="43"/>
    </row>
    <row r="469" s="41" customFormat="1" spans="2:14">
      <c r="B469" s="105"/>
      <c r="C469" s="105"/>
      <c r="D469" s="27"/>
      <c r="E469" s="27"/>
      <c r="F469" s="27"/>
      <c r="G469" s="27"/>
      <c r="H469" s="27"/>
      <c r="I469" s="27"/>
      <c r="J469" s="27"/>
      <c r="K469" s="43"/>
      <c r="L469" s="43"/>
      <c r="M469" s="43"/>
      <c r="N469" s="43"/>
    </row>
    <row r="470" s="41" customFormat="1" spans="2:14">
      <c r="B470" s="105"/>
      <c r="C470" s="105"/>
      <c r="D470" s="27"/>
      <c r="E470" s="27"/>
      <c r="F470" s="27"/>
      <c r="G470" s="27"/>
      <c r="H470" s="27"/>
      <c r="I470" s="27"/>
      <c r="J470" s="27"/>
      <c r="K470" s="43"/>
      <c r="L470" s="43"/>
      <c r="M470" s="43"/>
      <c r="N470" s="43"/>
    </row>
    <row r="471" s="41" customFormat="1" spans="2:14">
      <c r="B471" s="105"/>
      <c r="C471" s="105"/>
      <c r="D471" s="27"/>
      <c r="E471" s="27"/>
      <c r="F471" s="27"/>
      <c r="G471" s="27"/>
      <c r="H471" s="27"/>
      <c r="I471" s="27"/>
      <c r="J471" s="27"/>
      <c r="K471" s="43"/>
      <c r="L471" s="43"/>
      <c r="M471" s="43"/>
      <c r="N471" s="43"/>
    </row>
    <row r="472" s="41" customFormat="1" spans="2:14">
      <c r="B472" s="105"/>
      <c r="C472" s="105"/>
      <c r="D472" s="27"/>
      <c r="E472" s="27"/>
      <c r="F472" s="27"/>
      <c r="G472" s="27"/>
      <c r="H472" s="27"/>
      <c r="I472" s="27"/>
      <c r="J472" s="27"/>
      <c r="K472" s="43"/>
      <c r="L472" s="43"/>
      <c r="M472" s="43"/>
      <c r="N472" s="43"/>
    </row>
    <row r="473" s="41" customFormat="1" spans="2:14">
      <c r="B473" s="105"/>
      <c r="C473" s="105"/>
      <c r="D473" s="27"/>
      <c r="E473" s="27"/>
      <c r="F473" s="27"/>
      <c r="G473" s="27"/>
      <c r="H473" s="27"/>
      <c r="I473" s="27"/>
      <c r="J473" s="27"/>
      <c r="K473" s="43"/>
      <c r="L473" s="43"/>
      <c r="M473" s="43"/>
      <c r="N473" s="43"/>
    </row>
    <row r="474" s="41" customFormat="1" spans="2:14">
      <c r="B474" s="105"/>
      <c r="C474" s="105"/>
      <c r="D474" s="27"/>
      <c r="E474" s="27"/>
      <c r="F474" s="27"/>
      <c r="G474" s="27"/>
      <c r="H474" s="27"/>
      <c r="I474" s="27"/>
      <c r="J474" s="27"/>
      <c r="K474" s="43"/>
      <c r="L474" s="43"/>
      <c r="M474" s="43"/>
      <c r="N474" s="43"/>
    </row>
    <row r="475" s="41" customFormat="1" spans="2:14">
      <c r="B475" s="105"/>
      <c r="C475" s="105"/>
      <c r="D475" s="27"/>
      <c r="E475" s="27"/>
      <c r="F475" s="27"/>
      <c r="G475" s="27"/>
      <c r="H475" s="27"/>
      <c r="I475" s="27"/>
      <c r="J475" s="27"/>
      <c r="K475" s="43"/>
      <c r="L475" s="43"/>
      <c r="M475" s="43"/>
      <c r="N475" s="43"/>
    </row>
    <row r="476" s="41" customFormat="1" spans="2:14">
      <c r="B476" s="105"/>
      <c r="C476" s="105"/>
      <c r="D476" s="27"/>
      <c r="E476" s="27"/>
      <c r="F476" s="27"/>
      <c r="G476" s="27"/>
      <c r="H476" s="27"/>
      <c r="I476" s="27"/>
      <c r="J476" s="27"/>
      <c r="K476" s="43"/>
      <c r="L476" s="43"/>
      <c r="M476" s="43"/>
      <c r="N476" s="43"/>
    </row>
    <row r="477" s="41" customFormat="1" spans="2:14">
      <c r="B477" s="105"/>
      <c r="C477" s="105"/>
      <c r="D477" s="27"/>
      <c r="E477" s="27"/>
      <c r="F477" s="27"/>
      <c r="G477" s="27"/>
      <c r="H477" s="27"/>
      <c r="I477" s="27"/>
      <c r="J477" s="27"/>
      <c r="K477" s="43"/>
      <c r="L477" s="43"/>
      <c r="M477" s="43"/>
      <c r="N477" s="43"/>
    </row>
    <row r="478" s="41" customFormat="1" spans="2:14">
      <c r="B478" s="105"/>
      <c r="C478" s="105"/>
      <c r="D478" s="27"/>
      <c r="E478" s="27"/>
      <c r="F478" s="27"/>
      <c r="G478" s="27"/>
      <c r="H478" s="27"/>
      <c r="I478" s="27"/>
      <c r="J478" s="27"/>
      <c r="K478" s="43"/>
      <c r="L478" s="43"/>
      <c r="M478" s="43"/>
      <c r="N478" s="43"/>
    </row>
    <row r="479" s="41" customFormat="1" spans="2:14">
      <c r="B479" s="105"/>
      <c r="C479" s="105"/>
      <c r="D479" s="27"/>
      <c r="E479" s="27"/>
      <c r="F479" s="27"/>
      <c r="G479" s="27"/>
      <c r="H479" s="27"/>
      <c r="I479" s="27"/>
      <c r="J479" s="27"/>
      <c r="K479" s="43"/>
      <c r="L479" s="43"/>
      <c r="M479" s="43"/>
      <c r="N479" s="43"/>
    </row>
    <row r="480" s="41" customFormat="1" spans="2:14">
      <c r="B480" s="105"/>
      <c r="C480" s="105"/>
      <c r="D480" s="27"/>
      <c r="E480" s="27"/>
      <c r="F480" s="27"/>
      <c r="G480" s="27"/>
      <c r="H480" s="27"/>
      <c r="I480" s="27"/>
      <c r="J480" s="27"/>
      <c r="K480" s="43"/>
      <c r="L480" s="43"/>
      <c r="M480" s="43"/>
      <c r="N480" s="43"/>
    </row>
    <row r="481" s="41" customFormat="1" spans="2:14">
      <c r="B481" s="105"/>
      <c r="C481" s="105"/>
      <c r="D481" s="27"/>
      <c r="E481" s="27"/>
      <c r="F481" s="27"/>
      <c r="G481" s="27"/>
      <c r="H481" s="27"/>
      <c r="I481" s="27"/>
      <c r="J481" s="27"/>
      <c r="K481" s="43"/>
      <c r="L481" s="43"/>
      <c r="M481" s="43"/>
      <c r="N481" s="43"/>
    </row>
    <row r="482" s="41" customFormat="1" spans="2:14">
      <c r="B482" s="105"/>
      <c r="C482" s="105"/>
      <c r="D482" s="27"/>
      <c r="E482" s="27"/>
      <c r="F482" s="27"/>
      <c r="G482" s="27"/>
      <c r="H482" s="27"/>
      <c r="I482" s="27"/>
      <c r="J482" s="27"/>
      <c r="K482" s="43"/>
      <c r="L482" s="43"/>
      <c r="M482" s="43"/>
      <c r="N482" s="43"/>
    </row>
    <row r="483" s="41" customFormat="1" spans="2:14">
      <c r="B483" s="105"/>
      <c r="C483" s="105"/>
      <c r="D483" s="27"/>
      <c r="E483" s="27"/>
      <c r="F483" s="27"/>
      <c r="G483" s="27"/>
      <c r="H483" s="27"/>
      <c r="I483" s="27"/>
      <c r="J483" s="27"/>
      <c r="K483" s="43"/>
      <c r="L483" s="43"/>
      <c r="M483" s="43"/>
      <c r="N483" s="43"/>
    </row>
    <row r="484" s="41" customFormat="1" spans="2:14">
      <c r="B484" s="105"/>
      <c r="C484" s="105"/>
      <c r="D484" s="27"/>
      <c r="E484" s="27"/>
      <c r="F484" s="27"/>
      <c r="G484" s="27"/>
      <c r="H484" s="27"/>
      <c r="I484" s="27"/>
      <c r="J484" s="27"/>
      <c r="K484" s="43"/>
      <c r="L484" s="43"/>
      <c r="M484" s="43"/>
      <c r="N484" s="43"/>
    </row>
    <row r="485" s="41" customFormat="1" spans="2:14">
      <c r="B485" s="105"/>
      <c r="C485" s="105"/>
      <c r="D485" s="27"/>
      <c r="E485" s="27"/>
      <c r="F485" s="27"/>
      <c r="G485" s="27"/>
      <c r="H485" s="27"/>
      <c r="I485" s="27"/>
      <c r="J485" s="27"/>
      <c r="K485" s="43"/>
      <c r="L485" s="43"/>
      <c r="M485" s="43"/>
      <c r="N485" s="43"/>
    </row>
    <row r="486" s="41" customFormat="1" spans="2:14">
      <c r="B486" s="105"/>
      <c r="C486" s="105"/>
      <c r="D486" s="27"/>
      <c r="E486" s="27"/>
      <c r="F486" s="27"/>
      <c r="G486" s="27"/>
      <c r="H486" s="27"/>
      <c r="I486" s="27"/>
      <c r="J486" s="27"/>
      <c r="K486" s="43"/>
      <c r="L486" s="43"/>
      <c r="M486" s="43"/>
      <c r="N486" s="43"/>
    </row>
    <row r="487" s="41" customFormat="1" spans="2:14">
      <c r="B487" s="105"/>
      <c r="C487" s="105"/>
      <c r="D487" s="27"/>
      <c r="E487" s="27"/>
      <c r="F487" s="27"/>
      <c r="G487" s="27"/>
      <c r="H487" s="27"/>
      <c r="I487" s="27"/>
      <c r="J487" s="27"/>
      <c r="K487" s="43"/>
      <c r="L487" s="43"/>
      <c r="M487" s="43"/>
      <c r="N487" s="43"/>
    </row>
    <row r="488" s="41" customFormat="1" spans="2:14">
      <c r="B488" s="105"/>
      <c r="C488" s="105"/>
      <c r="D488" s="27"/>
      <c r="E488" s="27"/>
      <c r="F488" s="27"/>
      <c r="G488" s="27"/>
      <c r="H488" s="27"/>
      <c r="I488" s="27"/>
      <c r="J488" s="27"/>
      <c r="K488" s="43"/>
      <c r="L488" s="43"/>
      <c r="M488" s="43"/>
      <c r="N488" s="43"/>
    </row>
    <row r="489" s="41" customFormat="1" spans="2:14">
      <c r="B489" s="105"/>
      <c r="C489" s="105"/>
      <c r="D489" s="27"/>
      <c r="E489" s="27"/>
      <c r="F489" s="27"/>
      <c r="G489" s="27"/>
      <c r="H489" s="27"/>
      <c r="I489" s="27"/>
      <c r="J489" s="27"/>
      <c r="K489" s="43"/>
      <c r="L489" s="43"/>
      <c r="M489" s="43"/>
      <c r="N489" s="43"/>
    </row>
    <row r="490" s="41" customFormat="1" spans="2:14">
      <c r="B490" s="105"/>
      <c r="C490" s="105"/>
      <c r="D490" s="27"/>
      <c r="E490" s="27"/>
      <c r="F490" s="27"/>
      <c r="G490" s="27"/>
      <c r="H490" s="27"/>
      <c r="I490" s="27"/>
      <c r="J490" s="27"/>
      <c r="K490" s="43"/>
      <c r="L490" s="43"/>
      <c r="M490" s="43"/>
      <c r="N490" s="43"/>
    </row>
    <row r="491" s="41" customFormat="1" spans="2:14">
      <c r="B491" s="105"/>
      <c r="C491" s="105"/>
      <c r="D491" s="27"/>
      <c r="E491" s="27"/>
      <c r="F491" s="27"/>
      <c r="G491" s="27"/>
      <c r="H491" s="27"/>
      <c r="I491" s="27"/>
      <c r="J491" s="27"/>
      <c r="K491" s="43"/>
      <c r="L491" s="43"/>
      <c r="M491" s="43"/>
      <c r="N491" s="43"/>
    </row>
    <row r="492" s="41" customFormat="1" spans="2:14">
      <c r="B492" s="105"/>
      <c r="C492" s="105"/>
      <c r="D492" s="27"/>
      <c r="E492" s="27"/>
      <c r="F492" s="27"/>
      <c r="G492" s="27"/>
      <c r="H492" s="27"/>
      <c r="I492" s="27"/>
      <c r="J492" s="27"/>
      <c r="K492" s="43"/>
      <c r="L492" s="43"/>
      <c r="M492" s="43"/>
      <c r="N492" s="43"/>
    </row>
    <row r="493" s="41" customFormat="1" spans="2:14">
      <c r="B493" s="105"/>
      <c r="C493" s="105"/>
      <c r="D493" s="27"/>
      <c r="E493" s="27"/>
      <c r="F493" s="27"/>
      <c r="G493" s="27"/>
      <c r="H493" s="27"/>
      <c r="I493" s="27"/>
      <c r="J493" s="27"/>
      <c r="K493" s="43"/>
      <c r="L493" s="43"/>
      <c r="M493" s="43"/>
      <c r="N493" s="43"/>
    </row>
    <row r="494" s="41" customFormat="1" spans="2:14">
      <c r="B494" s="105"/>
      <c r="C494" s="105"/>
      <c r="D494" s="27"/>
      <c r="E494" s="27"/>
      <c r="F494" s="27"/>
      <c r="G494" s="27"/>
      <c r="H494" s="27"/>
      <c r="I494" s="27"/>
      <c r="J494" s="27"/>
      <c r="K494" s="43"/>
      <c r="L494" s="43"/>
      <c r="M494" s="43"/>
      <c r="N494" s="43"/>
    </row>
    <row r="495" s="41" customFormat="1" spans="2:14">
      <c r="B495" s="105"/>
      <c r="C495" s="105"/>
      <c r="D495" s="27"/>
      <c r="E495" s="27"/>
      <c r="F495" s="27"/>
      <c r="G495" s="27"/>
      <c r="H495" s="27"/>
      <c r="I495" s="27"/>
      <c r="J495" s="27"/>
      <c r="K495" s="43"/>
      <c r="L495" s="43"/>
      <c r="M495" s="43"/>
      <c r="N495" s="43"/>
    </row>
    <row r="496" s="41" customFormat="1" spans="2:14">
      <c r="B496" s="105"/>
      <c r="C496" s="105"/>
      <c r="D496" s="27"/>
      <c r="E496" s="27"/>
      <c r="F496" s="27"/>
      <c r="G496" s="27"/>
      <c r="H496" s="27"/>
      <c r="I496" s="27"/>
      <c r="J496" s="27"/>
      <c r="K496" s="43"/>
      <c r="L496" s="43"/>
      <c r="M496" s="43"/>
      <c r="N496" s="43"/>
    </row>
    <row r="497" s="41" customFormat="1" spans="2:14">
      <c r="B497" s="105"/>
      <c r="C497" s="105"/>
      <c r="D497" s="27"/>
      <c r="E497" s="27"/>
      <c r="F497" s="27"/>
      <c r="G497" s="27"/>
      <c r="H497" s="27"/>
      <c r="I497" s="27"/>
      <c r="J497" s="27"/>
      <c r="K497" s="43"/>
      <c r="L497" s="43"/>
      <c r="M497" s="43"/>
      <c r="N497" s="43"/>
    </row>
    <row r="498" s="41" customFormat="1" spans="2:14">
      <c r="B498" s="105"/>
      <c r="C498" s="105"/>
      <c r="D498" s="27"/>
      <c r="E498" s="27"/>
      <c r="F498" s="27"/>
      <c r="G498" s="27"/>
      <c r="H498" s="27"/>
      <c r="I498" s="27"/>
      <c r="J498" s="27"/>
      <c r="K498" s="43"/>
      <c r="L498" s="43"/>
      <c r="M498" s="43"/>
      <c r="N498" s="43"/>
    </row>
    <row r="499" s="41" customFormat="1" spans="2:14">
      <c r="B499" s="105"/>
      <c r="C499" s="105"/>
      <c r="D499" s="27"/>
      <c r="E499" s="27"/>
      <c r="F499" s="27"/>
      <c r="G499" s="27"/>
      <c r="H499" s="27"/>
      <c r="I499" s="27"/>
      <c r="J499" s="27"/>
      <c r="K499" s="43"/>
      <c r="L499" s="43"/>
      <c r="M499" s="43"/>
      <c r="N499" s="43"/>
    </row>
    <row r="500" s="41" customFormat="1" spans="2:14">
      <c r="B500" s="105"/>
      <c r="C500" s="105"/>
      <c r="D500" s="27"/>
      <c r="E500" s="27"/>
      <c r="F500" s="27"/>
      <c r="G500" s="27"/>
      <c r="H500" s="27"/>
      <c r="I500" s="27"/>
      <c r="J500" s="27"/>
      <c r="K500" s="43"/>
      <c r="L500" s="43"/>
      <c r="M500" s="43"/>
      <c r="N500" s="43"/>
    </row>
    <row r="501" s="41" customFormat="1" spans="2:14">
      <c r="B501" s="105"/>
      <c r="C501" s="105"/>
      <c r="D501" s="27"/>
      <c r="E501" s="27"/>
      <c r="F501" s="27"/>
      <c r="G501" s="27"/>
      <c r="H501" s="27"/>
      <c r="I501" s="27"/>
      <c r="J501" s="27"/>
      <c r="K501" s="43"/>
      <c r="L501" s="43"/>
      <c r="M501" s="43"/>
      <c r="N501" s="43"/>
    </row>
    <row r="502" s="41" customFormat="1" spans="2:14">
      <c r="B502" s="105"/>
      <c r="C502" s="105"/>
      <c r="D502" s="27"/>
      <c r="E502" s="27"/>
      <c r="F502" s="27"/>
      <c r="G502" s="27"/>
      <c r="H502" s="27"/>
      <c r="I502" s="27"/>
      <c r="J502" s="27"/>
      <c r="K502" s="43"/>
      <c r="L502" s="43"/>
      <c r="M502" s="43"/>
      <c r="N502" s="43"/>
    </row>
    <row r="503" s="41" customFormat="1" spans="2:14">
      <c r="B503" s="105"/>
      <c r="C503" s="105"/>
      <c r="D503" s="27"/>
      <c r="E503" s="27"/>
      <c r="F503" s="27"/>
      <c r="G503" s="27"/>
      <c r="H503" s="27"/>
      <c r="I503" s="27"/>
      <c r="J503" s="27"/>
      <c r="K503" s="43"/>
      <c r="L503" s="43"/>
      <c r="M503" s="43"/>
      <c r="N503" s="43"/>
    </row>
    <row r="504" s="41" customFormat="1" spans="2:14">
      <c r="B504" s="105"/>
      <c r="C504" s="105"/>
      <c r="D504" s="27"/>
      <c r="E504" s="27"/>
      <c r="F504" s="27"/>
      <c r="G504" s="27"/>
      <c r="H504" s="27"/>
      <c r="I504" s="27"/>
      <c r="J504" s="27"/>
      <c r="K504" s="43"/>
      <c r="L504" s="43"/>
      <c r="M504" s="43"/>
      <c r="N504" s="43"/>
    </row>
    <row r="505" s="41" customFormat="1" spans="2:14">
      <c r="B505" s="105"/>
      <c r="C505" s="105"/>
      <c r="D505" s="27"/>
      <c r="E505" s="27"/>
      <c r="F505" s="27"/>
      <c r="G505" s="27"/>
      <c r="H505" s="27"/>
      <c r="I505" s="27"/>
      <c r="J505" s="27"/>
      <c r="K505" s="43"/>
      <c r="L505" s="43"/>
      <c r="M505" s="43"/>
      <c r="N505" s="43"/>
    </row>
    <row r="506" s="41" customFormat="1" spans="2:14">
      <c r="B506" s="105"/>
      <c r="C506" s="105"/>
      <c r="D506" s="27"/>
      <c r="E506" s="27"/>
      <c r="F506" s="27"/>
      <c r="G506" s="27"/>
      <c r="H506" s="27"/>
      <c r="I506" s="27"/>
      <c r="J506" s="27"/>
      <c r="K506" s="43"/>
      <c r="L506" s="43"/>
      <c r="M506" s="43"/>
      <c r="N506" s="43"/>
    </row>
    <row r="507" s="41" customFormat="1" spans="2:14">
      <c r="B507" s="105"/>
      <c r="C507" s="105"/>
      <c r="D507" s="27"/>
      <c r="E507" s="27"/>
      <c r="F507" s="27"/>
      <c r="G507" s="27"/>
      <c r="H507" s="27"/>
      <c r="I507" s="27"/>
      <c r="J507" s="27"/>
      <c r="K507" s="43"/>
      <c r="L507" s="43"/>
      <c r="M507" s="43"/>
      <c r="N507" s="43"/>
    </row>
    <row r="508" s="41" customFormat="1" spans="2:14">
      <c r="B508" s="105"/>
      <c r="C508" s="105"/>
      <c r="D508" s="27"/>
      <c r="E508" s="27"/>
      <c r="F508" s="27"/>
      <c r="G508" s="27"/>
      <c r="H508" s="27"/>
      <c r="I508" s="27"/>
      <c r="J508" s="27"/>
      <c r="K508" s="43"/>
      <c r="L508" s="43"/>
      <c r="M508" s="43"/>
      <c r="N508" s="43"/>
    </row>
    <row r="509" s="41" customFormat="1" spans="2:14">
      <c r="B509" s="105"/>
      <c r="C509" s="105"/>
      <c r="D509" s="27"/>
      <c r="E509" s="27"/>
      <c r="F509" s="27"/>
      <c r="G509" s="27"/>
      <c r="H509" s="27"/>
      <c r="I509" s="27"/>
      <c r="J509" s="27"/>
      <c r="K509" s="43"/>
      <c r="L509" s="43"/>
      <c r="M509" s="43"/>
      <c r="N509" s="43"/>
    </row>
    <row r="510" s="41" customFormat="1" spans="2:14">
      <c r="B510" s="105"/>
      <c r="C510" s="105"/>
      <c r="D510" s="27"/>
      <c r="E510" s="27"/>
      <c r="F510" s="27"/>
      <c r="G510" s="27"/>
      <c r="H510" s="27"/>
      <c r="I510" s="27"/>
      <c r="J510" s="27"/>
      <c r="K510" s="43"/>
      <c r="L510" s="43"/>
      <c r="M510" s="43"/>
      <c r="N510" s="43"/>
    </row>
    <row r="511" s="41" customFormat="1" spans="2:14">
      <c r="B511" s="105"/>
      <c r="C511" s="105"/>
      <c r="D511" s="27"/>
      <c r="E511" s="27"/>
      <c r="F511" s="27"/>
      <c r="G511" s="27"/>
      <c r="H511" s="27"/>
      <c r="I511" s="27"/>
      <c r="J511" s="27"/>
      <c r="K511" s="43"/>
      <c r="L511" s="43"/>
      <c r="M511" s="43"/>
      <c r="N511" s="43"/>
    </row>
    <row r="512" s="41" customFormat="1" spans="2:14">
      <c r="B512" s="105"/>
      <c r="C512" s="105"/>
      <c r="D512" s="27"/>
      <c r="E512" s="27"/>
      <c r="F512" s="27"/>
      <c r="G512" s="27"/>
      <c r="H512" s="27"/>
      <c r="I512" s="27"/>
      <c r="J512" s="27"/>
      <c r="K512" s="43"/>
      <c r="L512" s="43"/>
      <c r="M512" s="43"/>
      <c r="N512" s="43"/>
    </row>
    <row r="513" s="41" customFormat="1" spans="2:14">
      <c r="B513" s="105"/>
      <c r="C513" s="105"/>
      <c r="D513" s="27"/>
      <c r="E513" s="27"/>
      <c r="F513" s="27"/>
      <c r="G513" s="27"/>
      <c r="H513" s="27"/>
      <c r="I513" s="27"/>
      <c r="J513" s="27"/>
      <c r="K513" s="43"/>
      <c r="L513" s="43"/>
      <c r="M513" s="43"/>
      <c r="N513" s="43"/>
    </row>
    <row r="514" s="41" customFormat="1" spans="2:14">
      <c r="B514" s="105"/>
      <c r="C514" s="105"/>
      <c r="D514" s="27"/>
      <c r="E514" s="27"/>
      <c r="F514" s="27"/>
      <c r="G514" s="27"/>
      <c r="H514" s="27"/>
      <c r="I514" s="27"/>
      <c r="J514" s="27"/>
      <c r="K514" s="43"/>
      <c r="L514" s="43"/>
      <c r="M514" s="43"/>
      <c r="N514" s="43"/>
    </row>
    <row r="515" s="41" customFormat="1" spans="2:14">
      <c r="B515" s="105"/>
      <c r="C515" s="105"/>
      <c r="D515" s="27"/>
      <c r="E515" s="27"/>
      <c r="F515" s="27"/>
      <c r="G515" s="27"/>
      <c r="H515" s="27"/>
      <c r="I515" s="27"/>
      <c r="J515" s="27"/>
      <c r="K515" s="43"/>
      <c r="L515" s="43"/>
      <c r="M515" s="43"/>
      <c r="N515" s="43"/>
    </row>
    <row r="516" s="41" customFormat="1" spans="2:14">
      <c r="B516" s="105"/>
      <c r="C516" s="105"/>
      <c r="D516" s="27"/>
      <c r="E516" s="27"/>
      <c r="F516" s="27"/>
      <c r="G516" s="27"/>
      <c r="H516" s="27"/>
      <c r="I516" s="27"/>
      <c r="J516" s="27"/>
      <c r="K516" s="43"/>
      <c r="L516" s="43"/>
      <c r="M516" s="43"/>
      <c r="N516" s="43"/>
    </row>
    <row r="517" s="41" customFormat="1" spans="2:14">
      <c r="B517" s="105"/>
      <c r="C517" s="105"/>
      <c r="D517" s="27"/>
      <c r="E517" s="27"/>
      <c r="F517" s="27"/>
      <c r="G517" s="27"/>
      <c r="H517" s="27"/>
      <c r="I517" s="27"/>
      <c r="J517" s="27"/>
      <c r="K517" s="43"/>
      <c r="L517" s="43"/>
      <c r="M517" s="43"/>
      <c r="N517" s="43"/>
    </row>
    <row r="518" s="41" customFormat="1" spans="2:14">
      <c r="B518" s="105"/>
      <c r="C518" s="105"/>
      <c r="D518" s="27"/>
      <c r="E518" s="27"/>
      <c r="F518" s="27"/>
      <c r="G518" s="27"/>
      <c r="H518" s="27"/>
      <c r="I518" s="27"/>
      <c r="J518" s="27"/>
      <c r="K518" s="43"/>
      <c r="L518" s="43"/>
      <c r="M518" s="43"/>
      <c r="N518" s="43"/>
    </row>
    <row r="519" s="41" customFormat="1" spans="2:14">
      <c r="B519" s="105"/>
      <c r="C519" s="105"/>
      <c r="D519" s="27"/>
      <c r="E519" s="27"/>
      <c r="F519" s="27"/>
      <c r="G519" s="27"/>
      <c r="H519" s="27"/>
      <c r="I519" s="27"/>
      <c r="J519" s="27"/>
      <c r="K519" s="43"/>
      <c r="L519" s="43"/>
      <c r="M519" s="43"/>
      <c r="N519" s="43"/>
    </row>
    <row r="520" s="41" customFormat="1" spans="2:14">
      <c r="B520" s="105"/>
      <c r="C520" s="105"/>
      <c r="D520" s="27"/>
      <c r="E520" s="27"/>
      <c r="F520" s="27"/>
      <c r="G520" s="27"/>
      <c r="H520" s="27"/>
      <c r="I520" s="27"/>
      <c r="J520" s="27"/>
      <c r="K520" s="43"/>
      <c r="L520" s="43"/>
      <c r="M520" s="43"/>
      <c r="N520" s="43"/>
    </row>
    <row r="521" s="41" customFormat="1" spans="2:14">
      <c r="B521" s="105"/>
      <c r="C521" s="105"/>
      <c r="D521" s="27"/>
      <c r="E521" s="27"/>
      <c r="F521" s="27"/>
      <c r="G521" s="27"/>
      <c r="H521" s="27"/>
      <c r="I521" s="27"/>
      <c r="J521" s="27"/>
      <c r="K521" s="43"/>
      <c r="L521" s="43"/>
      <c r="M521" s="43"/>
      <c r="N521" s="43"/>
    </row>
    <row r="522" s="41" customFormat="1" spans="2:14">
      <c r="B522" s="105"/>
      <c r="C522" s="105"/>
      <c r="D522" s="27"/>
      <c r="E522" s="27"/>
      <c r="F522" s="27"/>
      <c r="G522" s="27"/>
      <c r="H522" s="27"/>
      <c r="I522" s="27"/>
      <c r="J522" s="27"/>
      <c r="K522" s="43"/>
      <c r="L522" s="43"/>
      <c r="M522" s="43"/>
      <c r="N522" s="43"/>
    </row>
    <row r="523" s="41" customFormat="1" spans="2:14">
      <c r="B523" s="105"/>
      <c r="C523" s="105"/>
      <c r="D523" s="27"/>
      <c r="E523" s="27"/>
      <c r="F523" s="27"/>
      <c r="G523" s="27"/>
      <c r="H523" s="27"/>
      <c r="I523" s="27"/>
      <c r="J523" s="27"/>
      <c r="K523" s="43"/>
      <c r="L523" s="43"/>
      <c r="M523" s="43"/>
      <c r="N523" s="43"/>
    </row>
    <row r="524" s="41" customFormat="1" spans="2:14">
      <c r="B524" s="105"/>
      <c r="C524" s="105"/>
      <c r="D524" s="27"/>
      <c r="E524" s="27"/>
      <c r="F524" s="27"/>
      <c r="G524" s="27"/>
      <c r="H524" s="27"/>
      <c r="I524" s="27"/>
      <c r="J524" s="27"/>
      <c r="K524" s="43"/>
      <c r="L524" s="43"/>
      <c r="M524" s="43"/>
      <c r="N524" s="43"/>
    </row>
    <row r="525" s="41" customFormat="1" spans="2:14">
      <c r="B525" s="105"/>
      <c r="C525" s="105"/>
      <c r="D525" s="27"/>
      <c r="E525" s="27"/>
      <c r="F525" s="27"/>
      <c r="G525" s="27"/>
      <c r="H525" s="27"/>
      <c r="I525" s="27"/>
      <c r="J525" s="27"/>
      <c r="K525" s="43"/>
      <c r="L525" s="43"/>
      <c r="M525" s="43"/>
      <c r="N525" s="43"/>
    </row>
    <row r="526" s="41" customFormat="1" spans="2:14">
      <c r="B526" s="105"/>
      <c r="C526" s="105"/>
      <c r="D526" s="27"/>
      <c r="E526" s="27"/>
      <c r="F526" s="27"/>
      <c r="G526" s="27"/>
      <c r="H526" s="27"/>
      <c r="I526" s="27"/>
      <c r="J526" s="27"/>
      <c r="K526" s="43"/>
      <c r="L526" s="43"/>
      <c r="M526" s="43"/>
      <c r="N526" s="43"/>
    </row>
    <row r="527" s="41" customFormat="1" spans="2:14">
      <c r="B527" s="105"/>
      <c r="C527" s="105"/>
      <c r="D527" s="27"/>
      <c r="E527" s="27"/>
      <c r="F527" s="27"/>
      <c r="G527" s="27"/>
      <c r="H527" s="27"/>
      <c r="I527" s="27"/>
      <c r="J527" s="27"/>
      <c r="K527" s="43"/>
      <c r="L527" s="43"/>
      <c r="M527" s="43"/>
      <c r="N527" s="43"/>
    </row>
    <row r="528" s="41" customFormat="1" spans="2:14">
      <c r="B528" s="105"/>
      <c r="C528" s="105"/>
      <c r="D528" s="27"/>
      <c r="E528" s="27"/>
      <c r="F528" s="27"/>
      <c r="G528" s="27"/>
      <c r="H528" s="27"/>
      <c r="I528" s="27"/>
      <c r="J528" s="27"/>
      <c r="K528" s="43"/>
      <c r="L528" s="43"/>
      <c r="M528" s="43"/>
      <c r="N528" s="43"/>
    </row>
    <row r="529" s="41" customFormat="1" spans="2:14">
      <c r="B529" s="105"/>
      <c r="C529" s="105"/>
      <c r="D529" s="27"/>
      <c r="E529" s="27"/>
      <c r="F529" s="27"/>
      <c r="G529" s="27"/>
      <c r="H529" s="27"/>
      <c r="I529" s="27"/>
      <c r="J529" s="27"/>
      <c r="K529" s="43"/>
      <c r="L529" s="43"/>
      <c r="M529" s="43"/>
      <c r="N529" s="43"/>
    </row>
    <row r="530" s="41" customFormat="1" spans="2:14">
      <c r="B530" s="105"/>
      <c r="C530" s="105"/>
      <c r="D530" s="27"/>
      <c r="E530" s="27"/>
      <c r="F530" s="27"/>
      <c r="G530" s="27"/>
      <c r="H530" s="27"/>
      <c r="I530" s="27"/>
      <c r="J530" s="27"/>
      <c r="K530" s="43"/>
      <c r="L530" s="43"/>
      <c r="M530" s="43"/>
      <c r="N530" s="43"/>
    </row>
    <row r="531" s="41" customFormat="1" spans="2:14">
      <c r="B531" s="105"/>
      <c r="C531" s="105"/>
      <c r="D531" s="27"/>
      <c r="E531" s="27"/>
      <c r="F531" s="27"/>
      <c r="G531" s="27"/>
      <c r="H531" s="27"/>
      <c r="I531" s="27"/>
      <c r="J531" s="27"/>
      <c r="K531" s="43"/>
      <c r="L531" s="43"/>
      <c r="M531" s="43"/>
      <c r="N531" s="43"/>
    </row>
    <row r="532" s="41" customFormat="1" spans="2:14">
      <c r="B532" s="105"/>
      <c r="C532" s="105"/>
      <c r="D532" s="27"/>
      <c r="E532" s="27"/>
      <c r="F532" s="27"/>
      <c r="G532" s="27"/>
      <c r="H532" s="27"/>
      <c r="I532" s="27"/>
      <c r="J532" s="27"/>
      <c r="K532" s="43"/>
      <c r="L532" s="43"/>
      <c r="M532" s="43"/>
      <c r="N532" s="43"/>
    </row>
    <row r="533" s="41" customFormat="1" spans="2:14">
      <c r="B533" s="105"/>
      <c r="C533" s="105"/>
      <c r="D533" s="27"/>
      <c r="E533" s="27"/>
      <c r="F533" s="27"/>
      <c r="G533" s="27"/>
      <c r="H533" s="27"/>
      <c r="I533" s="27"/>
      <c r="J533" s="27"/>
      <c r="K533" s="43"/>
      <c r="L533" s="43"/>
      <c r="M533" s="43"/>
      <c r="N533" s="43"/>
    </row>
    <row r="534" s="41" customFormat="1" spans="2:14">
      <c r="B534" s="105"/>
      <c r="C534" s="105"/>
      <c r="D534" s="27"/>
      <c r="E534" s="27"/>
      <c r="F534" s="27"/>
      <c r="G534" s="27"/>
      <c r="H534" s="27"/>
      <c r="I534" s="27"/>
      <c r="J534" s="27"/>
      <c r="K534" s="43"/>
      <c r="L534" s="43"/>
      <c r="M534" s="43"/>
      <c r="N534" s="43"/>
    </row>
    <row r="535" s="41" customFormat="1" spans="2:14">
      <c r="B535" s="105"/>
      <c r="C535" s="105"/>
      <c r="D535" s="27"/>
      <c r="E535" s="27"/>
      <c r="F535" s="27"/>
      <c r="G535" s="27"/>
      <c r="H535" s="27"/>
      <c r="I535" s="27"/>
      <c r="J535" s="27"/>
      <c r="K535" s="43"/>
      <c r="L535" s="43"/>
      <c r="M535" s="43"/>
      <c r="N535" s="43"/>
    </row>
    <row r="536" s="41" customFormat="1" spans="2:14">
      <c r="B536" s="105"/>
      <c r="C536" s="105"/>
      <c r="D536" s="27"/>
      <c r="E536" s="27"/>
      <c r="F536" s="27"/>
      <c r="G536" s="27"/>
      <c r="H536" s="27"/>
      <c r="I536" s="27"/>
      <c r="J536" s="27"/>
      <c r="K536" s="43"/>
      <c r="L536" s="43"/>
      <c r="M536" s="43"/>
      <c r="N536" s="43"/>
    </row>
    <row r="537" s="41" customFormat="1" spans="2:14">
      <c r="B537" s="105"/>
      <c r="C537" s="105"/>
      <c r="D537" s="27"/>
      <c r="E537" s="27"/>
      <c r="F537" s="27"/>
      <c r="G537" s="27"/>
      <c r="H537" s="27"/>
      <c r="I537" s="27"/>
      <c r="J537" s="27"/>
      <c r="K537" s="43"/>
      <c r="L537" s="43"/>
      <c r="M537" s="43"/>
      <c r="N537" s="43"/>
    </row>
    <row r="538" s="41" customFormat="1" spans="2:14">
      <c r="B538" s="105"/>
      <c r="C538" s="105"/>
      <c r="D538" s="27"/>
      <c r="E538" s="27"/>
      <c r="F538" s="27"/>
      <c r="G538" s="27"/>
      <c r="H538" s="27"/>
      <c r="I538" s="27"/>
      <c r="J538" s="27"/>
      <c r="K538" s="43"/>
      <c r="L538" s="43"/>
      <c r="M538" s="43"/>
      <c r="N538" s="43"/>
    </row>
    <row r="539" s="41" customFormat="1" spans="2:14">
      <c r="B539" s="105"/>
      <c r="C539" s="105"/>
      <c r="D539" s="27"/>
      <c r="E539" s="27"/>
      <c r="F539" s="27"/>
      <c r="G539" s="27"/>
      <c r="H539" s="27"/>
      <c r="I539" s="27"/>
      <c r="J539" s="27"/>
      <c r="K539" s="43"/>
      <c r="L539" s="43"/>
      <c r="M539" s="43"/>
      <c r="N539" s="43"/>
    </row>
    <row r="540" s="41" customFormat="1" spans="2:14">
      <c r="B540" s="105"/>
      <c r="C540" s="105"/>
      <c r="D540" s="27"/>
      <c r="E540" s="27"/>
      <c r="F540" s="27"/>
      <c r="G540" s="27"/>
      <c r="H540" s="27"/>
      <c r="I540" s="27"/>
      <c r="J540" s="27"/>
      <c r="K540" s="43"/>
      <c r="L540" s="43"/>
      <c r="M540" s="43"/>
      <c r="N540" s="43"/>
    </row>
    <row r="541" s="41" customFormat="1" spans="2:14">
      <c r="B541" s="105"/>
      <c r="C541" s="105"/>
      <c r="D541" s="27"/>
      <c r="E541" s="27"/>
      <c r="F541" s="27"/>
      <c r="G541" s="27"/>
      <c r="H541" s="27"/>
      <c r="I541" s="27"/>
      <c r="J541" s="27"/>
      <c r="K541" s="43"/>
      <c r="L541" s="43"/>
      <c r="M541" s="43"/>
      <c r="N541" s="43"/>
    </row>
    <row r="542" s="41" customFormat="1" spans="2:14">
      <c r="B542" s="105"/>
      <c r="C542" s="105"/>
      <c r="D542" s="27"/>
      <c r="E542" s="27"/>
      <c r="F542" s="27"/>
      <c r="G542" s="27"/>
      <c r="H542" s="27"/>
      <c r="I542" s="27"/>
      <c r="J542" s="27"/>
      <c r="K542" s="43"/>
      <c r="L542" s="43"/>
      <c r="M542" s="43"/>
      <c r="N542" s="43"/>
    </row>
    <row r="543" s="41" customFormat="1" spans="2:14">
      <c r="B543" s="105"/>
      <c r="C543" s="105"/>
      <c r="D543" s="27"/>
      <c r="E543" s="27"/>
      <c r="F543" s="27"/>
      <c r="G543" s="27"/>
      <c r="H543" s="27"/>
      <c r="I543" s="27"/>
      <c r="J543" s="27"/>
      <c r="K543" s="43"/>
      <c r="L543" s="43"/>
      <c r="M543" s="43"/>
      <c r="N543" s="43"/>
    </row>
    <row r="544" s="41" customFormat="1" spans="2:14">
      <c r="B544" s="105"/>
      <c r="C544" s="105"/>
      <c r="D544" s="27"/>
      <c r="E544" s="27"/>
      <c r="F544" s="27"/>
      <c r="G544" s="27"/>
      <c r="H544" s="27"/>
      <c r="I544" s="27"/>
      <c r="J544" s="27"/>
      <c r="K544" s="43"/>
      <c r="L544" s="43"/>
      <c r="M544" s="43"/>
      <c r="N544" s="43"/>
    </row>
    <row r="545" s="41" customFormat="1" spans="2:14">
      <c r="B545" s="105"/>
      <c r="C545" s="105"/>
      <c r="D545" s="27"/>
      <c r="E545" s="27"/>
      <c r="F545" s="27"/>
      <c r="G545" s="27"/>
      <c r="H545" s="27"/>
      <c r="I545" s="27"/>
      <c r="J545" s="27"/>
      <c r="K545" s="43"/>
      <c r="L545" s="43"/>
      <c r="M545" s="43"/>
      <c r="N545" s="43"/>
    </row>
    <row r="546" s="41" customFormat="1" spans="2:14">
      <c r="B546" s="105"/>
      <c r="C546" s="105"/>
      <c r="D546" s="27"/>
      <c r="E546" s="27"/>
      <c r="F546" s="27"/>
      <c r="G546" s="27"/>
      <c r="H546" s="27"/>
      <c r="I546" s="27"/>
      <c r="J546" s="27"/>
      <c r="K546" s="43"/>
      <c r="L546" s="43"/>
      <c r="M546" s="43"/>
      <c r="N546" s="43"/>
    </row>
    <row r="547" s="41" customFormat="1" spans="2:14">
      <c r="B547" s="105"/>
      <c r="C547" s="105"/>
      <c r="D547" s="27"/>
      <c r="E547" s="27"/>
      <c r="F547" s="27"/>
      <c r="G547" s="27"/>
      <c r="H547" s="27"/>
      <c r="I547" s="27"/>
      <c r="J547" s="27"/>
      <c r="K547" s="43"/>
      <c r="L547" s="43"/>
      <c r="M547" s="43"/>
      <c r="N547" s="43"/>
    </row>
    <row r="548" s="41" customFormat="1" spans="2:14">
      <c r="B548" s="105"/>
      <c r="C548" s="105"/>
      <c r="D548" s="27"/>
      <c r="E548" s="27"/>
      <c r="F548" s="27"/>
      <c r="G548" s="27"/>
      <c r="H548" s="27"/>
      <c r="I548" s="27"/>
      <c r="J548" s="27"/>
      <c r="K548" s="43"/>
      <c r="L548" s="43"/>
      <c r="M548" s="43"/>
      <c r="N548" s="43"/>
    </row>
    <row r="549" s="41" customFormat="1" spans="2:14">
      <c r="B549" s="105"/>
      <c r="C549" s="105"/>
      <c r="D549" s="27"/>
      <c r="E549" s="27"/>
      <c r="F549" s="27"/>
      <c r="G549" s="27"/>
      <c r="H549" s="27"/>
      <c r="I549" s="27"/>
      <c r="J549" s="27"/>
      <c r="K549" s="43"/>
      <c r="L549" s="43"/>
      <c r="M549" s="43"/>
      <c r="N549" s="43"/>
    </row>
    <row r="550" s="41" customFormat="1" spans="2:14">
      <c r="B550" s="105"/>
      <c r="C550" s="105"/>
      <c r="D550" s="27"/>
      <c r="E550" s="27"/>
      <c r="F550" s="27"/>
      <c r="G550" s="27"/>
      <c r="H550" s="27"/>
      <c r="I550" s="27"/>
      <c r="J550" s="27"/>
      <c r="K550" s="43"/>
      <c r="L550" s="43"/>
      <c r="M550" s="43"/>
      <c r="N550" s="43"/>
    </row>
    <row r="551" s="41" customFormat="1" spans="2:14">
      <c r="B551" s="105"/>
      <c r="C551" s="105"/>
      <c r="D551" s="27"/>
      <c r="E551" s="27"/>
      <c r="F551" s="27"/>
      <c r="G551" s="27"/>
      <c r="H551" s="27"/>
      <c r="I551" s="27"/>
      <c r="J551" s="27"/>
      <c r="K551" s="43"/>
      <c r="L551" s="43"/>
      <c r="M551" s="43"/>
      <c r="N551" s="43"/>
    </row>
    <row r="552" s="41" customFormat="1" spans="2:14">
      <c r="B552" s="105"/>
      <c r="C552" s="105"/>
      <c r="D552" s="27"/>
      <c r="E552" s="27"/>
      <c r="F552" s="27"/>
      <c r="G552" s="27"/>
      <c r="H552" s="27"/>
      <c r="I552" s="27"/>
      <c r="J552" s="27"/>
      <c r="K552" s="43"/>
      <c r="L552" s="43"/>
      <c r="M552" s="43"/>
      <c r="N552" s="43"/>
    </row>
    <row r="553" s="41" customFormat="1" spans="2:14">
      <c r="B553" s="105"/>
      <c r="C553" s="105"/>
      <c r="D553" s="27"/>
      <c r="E553" s="27"/>
      <c r="F553" s="27"/>
      <c r="G553" s="27"/>
      <c r="H553" s="27"/>
      <c r="I553" s="27"/>
      <c r="J553" s="27"/>
      <c r="K553" s="43"/>
      <c r="L553" s="43"/>
      <c r="M553" s="43"/>
      <c r="N553" s="43"/>
    </row>
    <row r="554" s="41" customFormat="1" spans="2:14">
      <c r="B554" s="105"/>
      <c r="C554" s="105"/>
      <c r="D554" s="27"/>
      <c r="E554" s="27"/>
      <c r="F554" s="27"/>
      <c r="G554" s="27"/>
      <c r="H554" s="27"/>
      <c r="I554" s="27"/>
      <c r="J554" s="27"/>
      <c r="K554" s="43"/>
      <c r="L554" s="43"/>
      <c r="M554" s="43"/>
      <c r="N554" s="43"/>
    </row>
    <row r="555" s="41" customFormat="1" spans="2:14">
      <c r="B555" s="105"/>
      <c r="C555" s="105"/>
      <c r="D555" s="27"/>
      <c r="E555" s="27"/>
      <c r="F555" s="27"/>
      <c r="G555" s="27"/>
      <c r="H555" s="27"/>
      <c r="I555" s="27"/>
      <c r="J555" s="27"/>
      <c r="K555" s="43"/>
      <c r="L555" s="43"/>
      <c r="M555" s="43"/>
      <c r="N555" s="43"/>
    </row>
    <row r="556" s="41" customFormat="1" spans="2:14">
      <c r="B556" s="105"/>
      <c r="C556" s="105"/>
      <c r="D556" s="27"/>
      <c r="E556" s="27"/>
      <c r="F556" s="27"/>
      <c r="G556" s="27"/>
      <c r="H556" s="27"/>
      <c r="I556" s="27"/>
      <c r="J556" s="27"/>
      <c r="K556" s="43"/>
      <c r="L556" s="43"/>
      <c r="M556" s="43"/>
      <c r="N556" s="43"/>
    </row>
    <row r="557" s="41" customFormat="1" spans="2:14">
      <c r="B557" s="105"/>
      <c r="C557" s="105"/>
      <c r="D557" s="27"/>
      <c r="E557" s="27"/>
      <c r="F557" s="27"/>
      <c r="G557" s="27"/>
      <c r="H557" s="27"/>
      <c r="I557" s="27"/>
      <c r="J557" s="27"/>
      <c r="K557" s="43"/>
      <c r="L557" s="43"/>
      <c r="M557" s="43"/>
      <c r="N557" s="43"/>
    </row>
    <row r="558" s="41" customFormat="1" spans="2:14">
      <c r="B558" s="105"/>
      <c r="C558" s="105"/>
      <c r="D558" s="27"/>
      <c r="E558" s="27"/>
      <c r="F558" s="27"/>
      <c r="G558" s="27"/>
      <c r="H558" s="27"/>
      <c r="I558" s="27"/>
      <c r="J558" s="27"/>
      <c r="K558" s="43"/>
      <c r="L558" s="43"/>
      <c r="M558" s="43"/>
      <c r="N558" s="43"/>
    </row>
    <row r="559" s="41" customFormat="1" spans="2:14">
      <c r="B559" s="105"/>
      <c r="C559" s="105"/>
      <c r="D559" s="27"/>
      <c r="E559" s="27"/>
      <c r="F559" s="27"/>
      <c r="G559" s="27"/>
      <c r="H559" s="27"/>
      <c r="I559" s="27"/>
      <c r="J559" s="27"/>
      <c r="K559" s="43"/>
      <c r="L559" s="43"/>
      <c r="M559" s="43"/>
      <c r="N559" s="43"/>
    </row>
    <row r="560" s="41" customFormat="1" spans="2:14">
      <c r="B560" s="105"/>
      <c r="C560" s="105"/>
      <c r="D560" s="27"/>
      <c r="E560" s="27"/>
      <c r="F560" s="27"/>
      <c r="G560" s="27"/>
      <c r="H560" s="27"/>
      <c r="I560" s="27"/>
      <c r="J560" s="27"/>
      <c r="K560" s="43"/>
      <c r="L560" s="43"/>
      <c r="M560" s="43"/>
      <c r="N560" s="43"/>
    </row>
    <row r="561" spans="2:10">
      <c r="B561" s="26"/>
      <c r="C561" s="26"/>
      <c r="D561" s="27"/>
      <c r="E561" s="27"/>
      <c r="F561" s="27"/>
      <c r="G561" s="27"/>
      <c r="H561" s="54"/>
      <c r="I561" s="54"/>
      <c r="J561" s="54"/>
    </row>
    <row r="562" spans="2:10">
      <c r="B562" s="26"/>
      <c r="C562" s="26"/>
      <c r="D562" s="27"/>
      <c r="E562" s="27"/>
      <c r="F562" s="27"/>
      <c r="G562" s="27"/>
      <c r="H562" s="54"/>
      <c r="I562" s="54"/>
      <c r="J562" s="54"/>
    </row>
    <row r="563" spans="2:10">
      <c r="B563" s="26"/>
      <c r="C563" s="26"/>
      <c r="D563" s="27"/>
      <c r="E563" s="27"/>
      <c r="F563" s="27"/>
      <c r="G563" s="27"/>
      <c r="H563" s="54"/>
      <c r="I563" s="54"/>
      <c r="J563" s="54"/>
    </row>
    <row r="564" spans="2:10">
      <c r="B564" s="26"/>
      <c r="C564" s="26"/>
      <c r="D564" s="27"/>
      <c r="E564" s="27"/>
      <c r="F564" s="27"/>
      <c r="G564" s="27"/>
      <c r="H564" s="54"/>
      <c r="I564" s="54"/>
      <c r="J564" s="54"/>
    </row>
    <row r="565" spans="2:10">
      <c r="B565" s="26"/>
      <c r="C565" s="26"/>
      <c r="D565" s="27"/>
      <c r="E565" s="27"/>
      <c r="F565" s="27"/>
      <c r="G565" s="27"/>
      <c r="H565" s="54"/>
      <c r="I565" s="54"/>
      <c r="J565" s="54"/>
    </row>
    <row r="566" spans="2:10">
      <c r="B566" s="26"/>
      <c r="C566" s="26"/>
      <c r="D566" s="27"/>
      <c r="E566" s="27"/>
      <c r="F566" s="27"/>
      <c r="G566" s="27"/>
      <c r="H566" s="54"/>
      <c r="I566" s="54"/>
      <c r="J566" s="54"/>
    </row>
    <row r="567" spans="2:10">
      <c r="B567" s="26"/>
      <c r="C567" s="26"/>
      <c r="D567" s="27"/>
      <c r="E567" s="27"/>
      <c r="F567" s="27"/>
      <c r="G567" s="27"/>
      <c r="H567" s="54"/>
      <c r="I567" s="54"/>
      <c r="J567" s="54"/>
    </row>
    <row r="568" spans="2:10">
      <c r="B568" s="26"/>
      <c r="C568" s="26"/>
      <c r="D568" s="27"/>
      <c r="E568" s="27"/>
      <c r="F568" s="27"/>
      <c r="G568" s="27"/>
      <c r="H568" s="54"/>
      <c r="I568" s="54"/>
      <c r="J568" s="54"/>
    </row>
    <row r="569" spans="2:10">
      <c r="B569" s="26"/>
      <c r="C569" s="26"/>
      <c r="D569" s="27"/>
      <c r="E569" s="27"/>
      <c r="F569" s="27"/>
      <c r="G569" s="27"/>
      <c r="H569" s="54"/>
      <c r="I569" s="54"/>
      <c r="J569" s="54"/>
    </row>
    <row r="570" spans="2:10">
      <c r="B570" s="26"/>
      <c r="C570" s="26"/>
      <c r="D570" s="27"/>
      <c r="E570" s="27"/>
      <c r="F570" s="27"/>
      <c r="G570" s="27"/>
      <c r="H570" s="54"/>
      <c r="I570" s="54"/>
      <c r="J570" s="54"/>
    </row>
    <row r="571" spans="2:10">
      <c r="B571" s="26"/>
      <c r="C571" s="26"/>
      <c r="D571" s="27"/>
      <c r="E571" s="27"/>
      <c r="F571" s="27"/>
      <c r="G571" s="27"/>
      <c r="H571" s="54"/>
      <c r="I571" s="54"/>
      <c r="J571" s="54"/>
    </row>
    <row r="572" spans="2:10">
      <c r="B572" s="26"/>
      <c r="C572" s="26"/>
      <c r="D572" s="27"/>
      <c r="E572" s="27"/>
      <c r="F572" s="27"/>
      <c r="G572" s="27"/>
      <c r="H572" s="54"/>
      <c r="I572" s="54"/>
      <c r="J572" s="54"/>
    </row>
    <row r="573" spans="2:10">
      <c r="B573" s="26"/>
      <c r="C573" s="26"/>
      <c r="D573" s="27"/>
      <c r="E573" s="27"/>
      <c r="F573" s="27"/>
      <c r="G573" s="27"/>
      <c r="H573" s="54"/>
      <c r="I573" s="54"/>
      <c r="J573" s="54"/>
    </row>
    <row r="574" spans="2:10">
      <c r="B574" s="26"/>
      <c r="C574" s="26"/>
      <c r="D574" s="27"/>
      <c r="E574" s="27"/>
      <c r="F574" s="27"/>
      <c r="G574" s="27"/>
      <c r="H574" s="54"/>
      <c r="I574" s="54"/>
      <c r="J574" s="54"/>
    </row>
    <row r="575" spans="2:10">
      <c r="B575" s="26"/>
      <c r="C575" s="26"/>
      <c r="D575" s="27"/>
      <c r="E575" s="27"/>
      <c r="F575" s="27"/>
      <c r="G575" s="27"/>
      <c r="H575" s="54"/>
      <c r="I575" s="54"/>
      <c r="J575" s="54"/>
    </row>
    <row r="576" spans="2:10">
      <c r="B576" s="26"/>
      <c r="C576" s="26"/>
      <c r="D576" s="27"/>
      <c r="E576" s="27"/>
      <c r="F576" s="27"/>
      <c r="G576" s="27"/>
      <c r="H576" s="54"/>
      <c r="I576" s="54"/>
      <c r="J576" s="54"/>
    </row>
    <row r="577" spans="2:10">
      <c r="B577" s="26"/>
      <c r="C577" s="26"/>
      <c r="D577" s="27"/>
      <c r="E577" s="27"/>
      <c r="F577" s="27"/>
      <c r="G577" s="27"/>
      <c r="H577" s="54"/>
      <c r="I577" s="54"/>
      <c r="J577" s="54"/>
    </row>
    <row r="578" spans="2:10">
      <c r="B578" s="26"/>
      <c r="C578" s="26"/>
      <c r="D578" s="27"/>
      <c r="E578" s="27"/>
      <c r="F578" s="27"/>
      <c r="G578" s="27"/>
      <c r="H578" s="54"/>
      <c r="I578" s="54"/>
      <c r="J578" s="54"/>
    </row>
    <row r="579" spans="2:10">
      <c r="B579" s="26"/>
      <c r="C579" s="26"/>
      <c r="D579" s="27"/>
      <c r="E579" s="27"/>
      <c r="F579" s="27"/>
      <c r="G579" s="27"/>
      <c r="H579" s="54"/>
      <c r="I579" s="54"/>
      <c r="J579" s="54"/>
    </row>
    <row r="580" spans="2:10">
      <c r="B580" s="26"/>
      <c r="C580" s="26"/>
      <c r="D580" s="27"/>
      <c r="E580" s="27"/>
      <c r="F580" s="27"/>
      <c r="G580" s="27"/>
      <c r="H580" s="54"/>
      <c r="I580" s="54"/>
      <c r="J580" s="54"/>
    </row>
    <row r="581" spans="2:10">
      <c r="B581" s="26"/>
      <c r="C581" s="26"/>
      <c r="D581" s="27"/>
      <c r="E581" s="27"/>
      <c r="F581" s="27"/>
      <c r="G581" s="27"/>
      <c r="H581" s="54"/>
      <c r="I581" s="54"/>
      <c r="J581" s="54"/>
    </row>
    <row r="582" spans="2:10">
      <c r="B582" s="26"/>
      <c r="C582" s="26"/>
      <c r="D582" s="27"/>
      <c r="E582" s="27"/>
      <c r="F582" s="27"/>
      <c r="G582" s="27"/>
      <c r="H582" s="54"/>
      <c r="I582" s="54"/>
      <c r="J582" s="54"/>
    </row>
    <row r="583" spans="2:10">
      <c r="B583" s="26"/>
      <c r="C583" s="26"/>
      <c r="D583" s="27"/>
      <c r="E583" s="27"/>
      <c r="F583" s="27"/>
      <c r="G583" s="27"/>
      <c r="H583" s="54"/>
      <c r="I583" s="54"/>
      <c r="J583" s="54"/>
    </row>
    <row r="584" spans="2:10">
      <c r="B584" s="26"/>
      <c r="C584" s="26"/>
      <c r="D584" s="27"/>
      <c r="E584" s="27"/>
      <c r="F584" s="27"/>
      <c r="G584" s="27"/>
      <c r="H584" s="54"/>
      <c r="I584" s="54"/>
      <c r="J584" s="54"/>
    </row>
    <row r="585" spans="2:10">
      <c r="B585" s="26"/>
      <c r="C585" s="26"/>
      <c r="D585" s="27"/>
      <c r="E585" s="27"/>
      <c r="F585" s="27"/>
      <c r="G585" s="27"/>
      <c r="H585" s="54"/>
      <c r="I585" s="54"/>
      <c r="J585" s="54"/>
    </row>
    <row r="586" spans="2:10">
      <c r="B586" s="26"/>
      <c r="C586" s="26"/>
      <c r="D586" s="27"/>
      <c r="E586" s="27"/>
      <c r="F586" s="27"/>
      <c r="G586" s="27"/>
      <c r="H586" s="54"/>
      <c r="I586" s="54"/>
      <c r="J586" s="54"/>
    </row>
    <row r="587" spans="2:10">
      <c r="B587" s="26"/>
      <c r="C587" s="26"/>
      <c r="D587" s="27"/>
      <c r="E587" s="27"/>
      <c r="F587" s="27"/>
      <c r="G587" s="27"/>
      <c r="H587" s="54"/>
      <c r="I587" s="54"/>
      <c r="J587" s="54"/>
    </row>
    <row r="588" spans="2:10">
      <c r="B588" s="26"/>
      <c r="C588" s="26"/>
      <c r="D588" s="27"/>
      <c r="E588" s="27"/>
      <c r="F588" s="27"/>
      <c r="G588" s="27"/>
      <c r="H588" s="54"/>
      <c r="I588" s="54"/>
      <c r="J588" s="54"/>
    </row>
    <row r="589" spans="2:10">
      <c r="B589" s="26"/>
      <c r="C589" s="26"/>
      <c r="D589" s="27"/>
      <c r="E589" s="27"/>
      <c r="F589" s="27"/>
      <c r="G589" s="27"/>
      <c r="H589" s="54"/>
      <c r="I589" s="54"/>
      <c r="J589" s="54"/>
    </row>
    <row r="590" spans="2:10">
      <c r="B590" s="26"/>
      <c r="C590" s="26"/>
      <c r="D590" s="27"/>
      <c r="E590" s="27"/>
      <c r="F590" s="27"/>
      <c r="G590" s="27"/>
      <c r="H590" s="54"/>
      <c r="I590" s="54"/>
      <c r="J590" s="54"/>
    </row>
    <row r="591" spans="2:10">
      <c r="B591" s="26"/>
      <c r="C591" s="26"/>
      <c r="D591" s="27"/>
      <c r="E591" s="27"/>
      <c r="F591" s="27"/>
      <c r="G591" s="27"/>
      <c r="H591" s="54"/>
      <c r="I591" s="54"/>
      <c r="J591" s="54"/>
    </row>
    <row r="592" spans="2:10">
      <c r="B592" s="26"/>
      <c r="C592" s="26"/>
      <c r="D592" s="27"/>
      <c r="E592" s="27"/>
      <c r="F592" s="27"/>
      <c r="G592" s="27"/>
      <c r="H592" s="54"/>
      <c r="I592" s="54"/>
      <c r="J592" s="54"/>
    </row>
    <row r="593" spans="2:10">
      <c r="B593" s="26"/>
      <c r="C593" s="26"/>
      <c r="D593" s="27"/>
      <c r="E593" s="27"/>
      <c r="F593" s="27"/>
      <c r="G593" s="27"/>
      <c r="H593" s="54"/>
      <c r="I593" s="54"/>
      <c r="J593" s="54"/>
    </row>
    <row r="594" spans="2:10">
      <c r="B594" s="26"/>
      <c r="C594" s="26"/>
      <c r="D594" s="27"/>
      <c r="E594" s="27"/>
      <c r="F594" s="27"/>
      <c r="G594" s="27"/>
      <c r="H594" s="54"/>
      <c r="I594" s="54"/>
      <c r="J594" s="54"/>
    </row>
    <row r="595" spans="2:10">
      <c r="B595" s="26"/>
      <c r="C595" s="26"/>
      <c r="D595" s="27"/>
      <c r="E595" s="27"/>
      <c r="F595" s="27"/>
      <c r="G595" s="27"/>
      <c r="H595" s="54"/>
      <c r="I595" s="54"/>
      <c r="J595" s="54"/>
    </row>
    <row r="596" spans="2:10">
      <c r="B596" s="26"/>
      <c r="C596" s="26"/>
      <c r="D596" s="27"/>
      <c r="E596" s="27"/>
      <c r="F596" s="27"/>
      <c r="G596" s="27"/>
      <c r="H596" s="54"/>
      <c r="I596" s="54"/>
      <c r="J596" s="54"/>
    </row>
    <row r="597" spans="2:10">
      <c r="B597" s="26"/>
      <c r="C597" s="26"/>
      <c r="D597" s="27"/>
      <c r="E597" s="27"/>
      <c r="F597" s="27"/>
      <c r="G597" s="27"/>
      <c r="H597" s="54"/>
      <c r="I597" s="54"/>
      <c r="J597" s="54"/>
    </row>
    <row r="598" spans="2:10">
      <c r="B598" s="26"/>
      <c r="C598" s="26"/>
      <c r="D598" s="27"/>
      <c r="E598" s="27"/>
      <c r="F598" s="27"/>
      <c r="G598" s="27"/>
      <c r="H598" s="54"/>
      <c r="I598" s="54"/>
      <c r="J598" s="54"/>
    </row>
    <row r="599" spans="2:10">
      <c r="B599" s="26"/>
      <c r="C599" s="26"/>
      <c r="D599" s="27"/>
      <c r="E599" s="27"/>
      <c r="F599" s="27"/>
      <c r="G599" s="27"/>
      <c r="H599" s="54"/>
      <c r="I599" s="54"/>
      <c r="J599" s="54"/>
    </row>
    <row r="600" spans="2:10">
      <c r="B600" s="26"/>
      <c r="C600" s="26"/>
      <c r="D600" s="27"/>
      <c r="E600" s="27"/>
      <c r="F600" s="27"/>
      <c r="G600" s="27"/>
      <c r="H600" s="54"/>
      <c r="I600" s="54"/>
      <c r="J600" s="54"/>
    </row>
    <row r="601" spans="2:10">
      <c r="B601" s="26"/>
      <c r="C601" s="26"/>
      <c r="D601" s="27"/>
      <c r="E601" s="27"/>
      <c r="F601" s="27"/>
      <c r="G601" s="27"/>
      <c r="H601" s="54"/>
      <c r="I601" s="54"/>
      <c r="J601" s="54"/>
    </row>
    <row r="602" spans="2:10">
      <c r="B602" s="26"/>
      <c r="C602" s="26"/>
      <c r="D602" s="27"/>
      <c r="E602" s="27"/>
      <c r="F602" s="27"/>
      <c r="G602" s="27"/>
      <c r="H602" s="54"/>
      <c r="I602" s="54"/>
      <c r="J602" s="54"/>
    </row>
    <row r="603" spans="2:10">
      <c r="B603" s="26"/>
      <c r="C603" s="26"/>
      <c r="D603" s="27"/>
      <c r="E603" s="27"/>
      <c r="F603" s="27"/>
      <c r="G603" s="27"/>
      <c r="H603" s="54"/>
      <c r="I603" s="54"/>
      <c r="J603" s="54"/>
    </row>
    <row r="604" spans="2:10">
      <c r="B604" s="26"/>
      <c r="C604" s="26"/>
      <c r="D604" s="27"/>
      <c r="E604" s="27"/>
      <c r="F604" s="27"/>
      <c r="G604" s="27"/>
      <c r="H604" s="54"/>
      <c r="I604" s="54"/>
      <c r="J604" s="54"/>
    </row>
    <row r="605" spans="2:10">
      <c r="B605" s="26"/>
      <c r="C605" s="26"/>
      <c r="D605" s="27"/>
      <c r="E605" s="27"/>
      <c r="F605" s="27"/>
      <c r="G605" s="27"/>
      <c r="H605" s="54"/>
      <c r="I605" s="54"/>
      <c r="J605" s="54"/>
    </row>
    <row r="606" spans="2:10">
      <c r="B606" s="26"/>
      <c r="C606" s="26"/>
      <c r="D606" s="27"/>
      <c r="E606" s="27"/>
      <c r="F606" s="27"/>
      <c r="G606" s="27"/>
      <c r="H606" s="54"/>
      <c r="I606" s="54"/>
      <c r="J606" s="54"/>
    </row>
    <row r="607" spans="2:10">
      <c r="B607" s="26"/>
      <c r="C607" s="26"/>
      <c r="D607" s="27"/>
      <c r="E607" s="27"/>
      <c r="F607" s="27"/>
      <c r="G607" s="27"/>
      <c r="H607" s="54"/>
      <c r="I607" s="54"/>
      <c r="J607" s="54"/>
    </row>
    <row r="608" spans="2:10">
      <c r="B608" s="26"/>
      <c r="C608" s="26"/>
      <c r="D608" s="27"/>
      <c r="E608" s="27"/>
      <c r="F608" s="27"/>
      <c r="G608" s="27"/>
      <c r="H608" s="54"/>
      <c r="I608" s="54"/>
      <c r="J608" s="54"/>
    </row>
    <row r="609" spans="2:10">
      <c r="B609" s="26"/>
      <c r="C609" s="26"/>
      <c r="D609" s="27"/>
      <c r="E609" s="27"/>
      <c r="F609" s="27"/>
      <c r="G609" s="27"/>
      <c r="H609" s="54"/>
      <c r="I609" s="54"/>
      <c r="J609" s="54"/>
    </row>
    <row r="610" spans="2:10">
      <c r="B610" s="26"/>
      <c r="C610" s="26"/>
      <c r="D610" s="27"/>
      <c r="E610" s="27"/>
      <c r="F610" s="27"/>
      <c r="G610" s="27"/>
      <c r="H610" s="54"/>
      <c r="I610" s="54"/>
      <c r="J610" s="54"/>
    </row>
    <row r="611" spans="2:10">
      <c r="B611" s="26"/>
      <c r="C611" s="26"/>
      <c r="D611" s="27"/>
      <c r="E611" s="27"/>
      <c r="F611" s="27"/>
      <c r="G611" s="27"/>
      <c r="H611" s="54"/>
      <c r="I611" s="54"/>
      <c r="J611" s="54"/>
    </row>
    <row r="612" spans="2:10">
      <c r="B612" s="26"/>
      <c r="C612" s="26"/>
      <c r="D612" s="27"/>
      <c r="E612" s="27"/>
      <c r="F612" s="27"/>
      <c r="G612" s="27"/>
      <c r="H612" s="54"/>
      <c r="I612" s="54"/>
      <c r="J612" s="54"/>
    </row>
    <row r="613" spans="2:10">
      <c r="B613" s="26"/>
      <c r="C613" s="26"/>
      <c r="D613" s="27"/>
      <c r="E613" s="27"/>
      <c r="F613" s="27"/>
      <c r="G613" s="27"/>
      <c r="H613" s="54"/>
      <c r="I613" s="54"/>
      <c r="J613" s="54"/>
    </row>
    <row r="614" spans="2:10">
      <c r="B614" s="26"/>
      <c r="C614" s="26"/>
      <c r="D614" s="27"/>
      <c r="E614" s="27"/>
      <c r="F614" s="27"/>
      <c r="G614" s="27"/>
      <c r="H614" s="54"/>
      <c r="I614" s="54"/>
      <c r="J614" s="54"/>
    </row>
    <row r="615" spans="2:10">
      <c r="B615" s="26"/>
      <c r="C615" s="26"/>
      <c r="D615" s="27"/>
      <c r="E615" s="27"/>
      <c r="F615" s="27"/>
      <c r="G615" s="27"/>
      <c r="H615" s="54"/>
      <c r="I615" s="54"/>
      <c r="J615" s="54"/>
    </row>
    <row r="616" spans="2:10">
      <c r="B616" s="26"/>
      <c r="C616" s="26"/>
      <c r="D616" s="27"/>
      <c r="E616" s="27"/>
      <c r="F616" s="27"/>
      <c r="G616" s="27"/>
      <c r="H616" s="54"/>
      <c r="I616" s="54"/>
      <c r="J616" s="54"/>
    </row>
    <row r="617" spans="2:10">
      <c r="B617" s="26"/>
      <c r="C617" s="26"/>
      <c r="D617" s="27"/>
      <c r="E617" s="27"/>
      <c r="F617" s="27"/>
      <c r="G617" s="27"/>
      <c r="H617" s="54"/>
      <c r="I617" s="54"/>
      <c r="J617" s="54"/>
    </row>
    <row r="618" spans="2:10">
      <c r="B618" s="26"/>
      <c r="C618" s="26"/>
      <c r="D618" s="27"/>
      <c r="E618" s="27"/>
      <c r="F618" s="27"/>
      <c r="G618" s="27"/>
      <c r="H618" s="54"/>
      <c r="I618" s="54"/>
      <c r="J618" s="54"/>
    </row>
    <row r="619" spans="2:10">
      <c r="B619" s="26"/>
      <c r="C619" s="26"/>
      <c r="D619" s="27"/>
      <c r="E619" s="27"/>
      <c r="F619" s="27"/>
      <c r="G619" s="27"/>
      <c r="H619" s="54"/>
      <c r="I619" s="54"/>
      <c r="J619" s="54"/>
    </row>
    <row r="620" spans="2:10">
      <c r="B620" s="26"/>
      <c r="C620" s="26"/>
      <c r="D620" s="27"/>
      <c r="E620" s="27"/>
      <c r="F620" s="27"/>
      <c r="G620" s="27"/>
      <c r="H620" s="54"/>
      <c r="I620" s="54"/>
      <c r="J620" s="54"/>
    </row>
    <row r="621" spans="2:10">
      <c r="B621" s="26"/>
      <c r="C621" s="26"/>
      <c r="D621" s="27"/>
      <c r="E621" s="27"/>
      <c r="F621" s="27"/>
      <c r="G621" s="27"/>
      <c r="H621" s="54"/>
      <c r="I621" s="54"/>
      <c r="J621" s="54"/>
    </row>
    <row r="622" spans="2:10">
      <c r="B622" s="26"/>
      <c r="C622" s="26"/>
      <c r="D622" s="27"/>
      <c r="E622" s="27"/>
      <c r="F622" s="27"/>
      <c r="G622" s="27"/>
      <c r="H622" s="54"/>
      <c r="I622" s="54"/>
      <c r="J622" s="54"/>
    </row>
    <row r="623" spans="2:10">
      <c r="B623" s="26"/>
      <c r="C623" s="26"/>
      <c r="D623" s="27"/>
      <c r="E623" s="27"/>
      <c r="F623" s="27"/>
      <c r="G623" s="27"/>
      <c r="H623" s="54"/>
      <c r="I623" s="54"/>
      <c r="J623" s="54"/>
    </row>
    <row r="624" spans="2:10">
      <c r="B624" s="26"/>
      <c r="C624" s="26"/>
      <c r="D624" s="27"/>
      <c r="E624" s="27"/>
      <c r="F624" s="27"/>
      <c r="G624" s="27"/>
      <c r="H624" s="54"/>
      <c r="I624" s="54"/>
      <c r="J624" s="54"/>
    </row>
    <row r="625" spans="2:10">
      <c r="B625" s="26"/>
      <c r="C625" s="26"/>
      <c r="D625" s="27"/>
      <c r="E625" s="27"/>
      <c r="F625" s="27"/>
      <c r="G625" s="27"/>
      <c r="H625" s="54"/>
      <c r="I625" s="54"/>
      <c r="J625" s="54"/>
    </row>
    <row r="626" spans="2:10">
      <c r="B626" s="26"/>
      <c r="C626" s="26"/>
      <c r="D626" s="27"/>
      <c r="E626" s="27"/>
      <c r="F626" s="27"/>
      <c r="G626" s="27"/>
      <c r="H626" s="54"/>
      <c r="I626" s="54"/>
      <c r="J626" s="54"/>
    </row>
    <row r="627" spans="2:10">
      <c r="B627" s="26"/>
      <c r="C627" s="26"/>
      <c r="D627" s="27"/>
      <c r="E627" s="27"/>
      <c r="F627" s="27"/>
      <c r="G627" s="27"/>
      <c r="H627" s="54"/>
      <c r="I627" s="54"/>
      <c r="J627" s="54"/>
    </row>
    <row r="628" spans="2:10">
      <c r="B628" s="26"/>
      <c r="C628" s="26"/>
      <c r="D628" s="27"/>
      <c r="E628" s="27"/>
      <c r="F628" s="27"/>
      <c r="G628" s="27"/>
      <c r="H628" s="54"/>
      <c r="I628" s="54"/>
      <c r="J628" s="54"/>
    </row>
    <row r="629" spans="2:10">
      <c r="B629" s="26"/>
      <c r="C629" s="26"/>
      <c r="D629" s="27"/>
      <c r="E629" s="27"/>
      <c r="F629" s="27"/>
      <c r="G629" s="27"/>
      <c r="H629" s="54"/>
      <c r="I629" s="54"/>
      <c r="J629" s="54"/>
    </row>
    <row r="630" spans="2:10">
      <c r="B630" s="26"/>
      <c r="C630" s="26"/>
      <c r="D630" s="27"/>
      <c r="E630" s="27"/>
      <c r="F630" s="27"/>
      <c r="G630" s="27"/>
      <c r="H630" s="54"/>
      <c r="I630" s="54"/>
      <c r="J630" s="54"/>
    </row>
    <row r="631" spans="2:10">
      <c r="B631" s="26"/>
      <c r="C631" s="26"/>
      <c r="D631" s="27"/>
      <c r="E631" s="27"/>
      <c r="F631" s="27"/>
      <c r="G631" s="27"/>
      <c r="H631" s="54"/>
      <c r="I631" s="54"/>
      <c r="J631" s="54"/>
    </row>
    <row r="632" spans="2:10">
      <c r="B632" s="26"/>
      <c r="C632" s="26"/>
      <c r="D632" s="27"/>
      <c r="E632" s="27"/>
      <c r="F632" s="27"/>
      <c r="G632" s="27"/>
      <c r="H632" s="54"/>
      <c r="I632" s="54"/>
      <c r="J632" s="54"/>
    </row>
    <row r="633" spans="2:10">
      <c r="B633" s="26"/>
      <c r="C633" s="26"/>
      <c r="D633" s="27"/>
      <c r="E633" s="27"/>
      <c r="F633" s="27"/>
      <c r="G633" s="27"/>
      <c r="H633" s="54"/>
      <c r="I633" s="54"/>
      <c r="J633" s="54"/>
    </row>
    <row r="634" spans="2:10">
      <c r="B634" s="26"/>
      <c r="C634" s="26"/>
      <c r="D634" s="27"/>
      <c r="E634" s="27"/>
      <c r="F634" s="27"/>
      <c r="G634" s="27"/>
      <c r="H634" s="54"/>
      <c r="I634" s="54"/>
      <c r="J634" s="54"/>
    </row>
    <row r="635" spans="2:10">
      <c r="B635" s="26"/>
      <c r="C635" s="26"/>
      <c r="D635" s="27"/>
      <c r="E635" s="27"/>
      <c r="F635" s="27"/>
      <c r="G635" s="27"/>
      <c r="H635" s="54"/>
      <c r="I635" s="54"/>
      <c r="J635" s="54"/>
    </row>
    <row r="636" spans="2:10">
      <c r="B636" s="26"/>
      <c r="C636" s="26"/>
      <c r="D636" s="27"/>
      <c r="E636" s="27"/>
      <c r="F636" s="27"/>
      <c r="G636" s="27"/>
      <c r="H636" s="54"/>
      <c r="I636" s="54"/>
      <c r="J636" s="54"/>
    </row>
    <row r="637" spans="2:10">
      <c r="B637" s="26"/>
      <c r="C637" s="26"/>
      <c r="D637" s="27"/>
      <c r="E637" s="27"/>
      <c r="F637" s="27"/>
      <c r="G637" s="27"/>
      <c r="H637" s="54"/>
      <c r="I637" s="54"/>
      <c r="J637" s="54"/>
    </row>
    <row r="638" spans="2:10">
      <c r="B638" s="26"/>
      <c r="C638" s="26"/>
      <c r="D638" s="27"/>
      <c r="E638" s="27"/>
      <c r="F638" s="27"/>
      <c r="G638" s="27"/>
      <c r="H638" s="54"/>
      <c r="I638" s="54"/>
      <c r="J638" s="54"/>
    </row>
    <row r="639" spans="2:10">
      <c r="B639" s="26"/>
      <c r="C639" s="26"/>
      <c r="D639" s="27"/>
      <c r="E639" s="27"/>
      <c r="F639" s="27"/>
      <c r="G639" s="27"/>
      <c r="H639" s="54"/>
      <c r="I639" s="54"/>
      <c r="J639" s="54"/>
    </row>
    <row r="640" spans="2:10">
      <c r="B640" s="26"/>
      <c r="C640" s="26"/>
      <c r="D640" s="27"/>
      <c r="E640" s="27"/>
      <c r="F640" s="27"/>
      <c r="G640" s="27"/>
      <c r="H640" s="54"/>
      <c r="I640" s="54"/>
      <c r="J640" s="54"/>
    </row>
    <row r="641" spans="2:10">
      <c r="B641" s="26"/>
      <c r="C641" s="26"/>
      <c r="D641" s="27"/>
      <c r="E641" s="27"/>
      <c r="F641" s="27"/>
      <c r="G641" s="27"/>
      <c r="H641" s="54"/>
      <c r="I641" s="54"/>
      <c r="J641" s="54"/>
    </row>
    <row r="642" spans="2:10">
      <c r="B642" s="26"/>
      <c r="C642" s="26"/>
      <c r="D642" s="27"/>
      <c r="E642" s="27"/>
      <c r="F642" s="27"/>
      <c r="G642" s="27"/>
      <c r="H642" s="54"/>
      <c r="I642" s="54"/>
      <c r="J642" s="54"/>
    </row>
    <row r="643" spans="2:10">
      <c r="B643" s="26"/>
      <c r="C643" s="26"/>
      <c r="D643" s="27"/>
      <c r="E643" s="27"/>
      <c r="F643" s="27"/>
      <c r="G643" s="27"/>
      <c r="H643" s="54"/>
      <c r="I643" s="54"/>
      <c r="J643" s="54"/>
    </row>
    <row r="644" spans="2:10">
      <c r="B644" s="26"/>
      <c r="C644" s="26"/>
      <c r="D644" s="27"/>
      <c r="E644" s="27"/>
      <c r="F644" s="27"/>
      <c r="G644" s="27"/>
      <c r="H644" s="54"/>
      <c r="I644" s="54"/>
      <c r="J644" s="54"/>
    </row>
    <row r="645" spans="2:10">
      <c r="B645" s="26"/>
      <c r="C645" s="26"/>
      <c r="D645" s="27"/>
      <c r="E645" s="27"/>
      <c r="F645" s="27"/>
      <c r="G645" s="27"/>
      <c r="H645" s="54"/>
      <c r="I645" s="54"/>
      <c r="J645" s="54"/>
    </row>
    <row r="646" spans="2:10">
      <c r="B646" s="26"/>
      <c r="C646" s="26"/>
      <c r="D646" s="27"/>
      <c r="E646" s="27"/>
      <c r="F646" s="27"/>
      <c r="G646" s="27"/>
      <c r="H646" s="54"/>
      <c r="I646" s="54"/>
      <c r="J646" s="54"/>
    </row>
    <row r="647" spans="2:10">
      <c r="B647" s="26"/>
      <c r="C647" s="26"/>
      <c r="D647" s="27"/>
      <c r="E647" s="27"/>
      <c r="F647" s="27"/>
      <c r="G647" s="27"/>
      <c r="H647" s="54"/>
      <c r="I647" s="54"/>
      <c r="J647" s="54"/>
    </row>
    <row r="648" spans="2:10">
      <c r="B648" s="26"/>
      <c r="C648" s="26"/>
      <c r="D648" s="27"/>
      <c r="E648" s="27"/>
      <c r="F648" s="27"/>
      <c r="G648" s="27"/>
      <c r="H648" s="54"/>
      <c r="I648" s="54"/>
      <c r="J648" s="54"/>
    </row>
    <row r="649" spans="2:10">
      <c r="B649" s="26"/>
      <c r="C649" s="26"/>
      <c r="D649" s="27"/>
      <c r="E649" s="27"/>
      <c r="F649" s="27"/>
      <c r="G649" s="27"/>
      <c r="H649" s="54"/>
      <c r="I649" s="54"/>
      <c r="J649" s="54"/>
    </row>
    <row r="650" spans="2:10">
      <c r="B650" s="26"/>
      <c r="C650" s="26"/>
      <c r="D650" s="27"/>
      <c r="E650" s="27"/>
      <c r="F650" s="27"/>
      <c r="G650" s="27"/>
      <c r="H650" s="54"/>
      <c r="I650" s="54"/>
      <c r="J650" s="54"/>
    </row>
    <row r="651" spans="2:10">
      <c r="B651" s="26"/>
      <c r="C651" s="26"/>
      <c r="D651" s="27"/>
      <c r="E651" s="27"/>
      <c r="F651" s="27"/>
      <c r="G651" s="27"/>
      <c r="H651" s="54"/>
      <c r="I651" s="54"/>
      <c r="J651" s="54"/>
    </row>
    <row r="652" spans="2:10">
      <c r="B652" s="26"/>
      <c r="C652" s="26"/>
      <c r="D652" s="27"/>
      <c r="E652" s="27"/>
      <c r="F652" s="27"/>
      <c r="G652" s="27"/>
      <c r="H652" s="54"/>
      <c r="I652" s="54"/>
      <c r="J652" s="54"/>
    </row>
    <row r="653" spans="2:10">
      <c r="B653" s="26"/>
      <c r="C653" s="26"/>
      <c r="D653" s="27"/>
      <c r="E653" s="27"/>
      <c r="F653" s="27"/>
      <c r="G653" s="27"/>
      <c r="H653" s="54"/>
      <c r="I653" s="54"/>
      <c r="J653" s="54"/>
    </row>
    <row r="654" spans="2:10">
      <c r="B654" s="26"/>
      <c r="C654" s="26"/>
      <c r="D654" s="27"/>
      <c r="E654" s="27"/>
      <c r="F654" s="27"/>
      <c r="G654" s="27"/>
      <c r="H654" s="54"/>
      <c r="I654" s="54"/>
      <c r="J654" s="54"/>
    </row>
    <row r="655" spans="2:10">
      <c r="B655" s="26"/>
      <c r="C655" s="26"/>
      <c r="D655" s="27"/>
      <c r="E655" s="27"/>
      <c r="F655" s="27"/>
      <c r="G655" s="27"/>
      <c r="H655" s="54"/>
      <c r="I655" s="54"/>
      <c r="J655" s="54"/>
    </row>
    <row r="656" spans="2:10">
      <c r="B656" s="26"/>
      <c r="C656" s="26"/>
      <c r="D656" s="27"/>
      <c r="E656" s="27"/>
      <c r="F656" s="27"/>
      <c r="G656" s="27"/>
      <c r="H656" s="54"/>
      <c r="I656" s="54"/>
      <c r="J656" s="54"/>
    </row>
    <row r="657" spans="2:10">
      <c r="B657" s="26"/>
      <c r="C657" s="26"/>
      <c r="D657" s="27"/>
      <c r="E657" s="27"/>
      <c r="F657" s="27"/>
      <c r="G657" s="27"/>
      <c r="H657" s="54"/>
      <c r="I657" s="54"/>
      <c r="J657" s="54"/>
    </row>
    <row r="658" spans="2:10">
      <c r="B658" s="26"/>
      <c r="C658" s="26"/>
      <c r="D658" s="27"/>
      <c r="E658" s="27"/>
      <c r="F658" s="27"/>
      <c r="G658" s="27"/>
      <c r="H658" s="54"/>
      <c r="I658" s="54"/>
      <c r="J658" s="54"/>
    </row>
    <row r="659" spans="2:10">
      <c r="B659" s="26"/>
      <c r="C659" s="26"/>
      <c r="D659" s="27"/>
      <c r="E659" s="27"/>
      <c r="F659" s="27"/>
      <c r="G659" s="27"/>
      <c r="H659" s="54"/>
      <c r="I659" s="54"/>
      <c r="J659" s="54"/>
    </row>
    <row r="660" spans="2:10">
      <c r="B660" s="26"/>
      <c r="C660" s="26"/>
      <c r="D660" s="27"/>
      <c r="E660" s="27"/>
      <c r="F660" s="27"/>
      <c r="G660" s="27"/>
      <c r="H660" s="54"/>
      <c r="I660" s="54"/>
      <c r="J660" s="54"/>
    </row>
    <row r="661" spans="2:10">
      <c r="B661" s="26"/>
      <c r="C661" s="26"/>
      <c r="D661" s="27"/>
      <c r="E661" s="27"/>
      <c r="F661" s="27"/>
      <c r="G661" s="27"/>
      <c r="H661" s="54"/>
      <c r="I661" s="54"/>
      <c r="J661" s="54"/>
    </row>
    <row r="662" spans="2:10">
      <c r="B662" s="26"/>
      <c r="C662" s="26"/>
      <c r="D662" s="27"/>
      <c r="E662" s="27"/>
      <c r="F662" s="27"/>
      <c r="G662" s="27"/>
      <c r="H662" s="54"/>
      <c r="I662" s="54"/>
      <c r="J662" s="54"/>
    </row>
    <row r="663" spans="2:10">
      <c r="B663" s="26"/>
      <c r="C663" s="26"/>
      <c r="D663" s="27"/>
      <c r="E663" s="27"/>
      <c r="F663" s="27"/>
      <c r="G663" s="27"/>
      <c r="H663" s="54"/>
      <c r="I663" s="54"/>
      <c r="J663" s="54"/>
    </row>
    <row r="664" spans="2:10">
      <c r="B664" s="26"/>
      <c r="C664" s="26"/>
      <c r="D664" s="27"/>
      <c r="E664" s="27"/>
      <c r="F664" s="27"/>
      <c r="G664" s="27"/>
      <c r="H664" s="54"/>
      <c r="I664" s="54"/>
      <c r="J664" s="54"/>
    </row>
    <row r="665" spans="2:10">
      <c r="B665" s="26"/>
      <c r="C665" s="26"/>
      <c r="D665" s="27"/>
      <c r="E665" s="27"/>
      <c r="F665" s="27"/>
      <c r="G665" s="27"/>
      <c r="H665" s="54"/>
      <c r="I665" s="54"/>
      <c r="J665" s="54"/>
    </row>
    <row r="666" spans="2:10">
      <c r="B666" s="26"/>
      <c r="C666" s="26"/>
      <c r="D666" s="27"/>
      <c r="E666" s="27"/>
      <c r="F666" s="27"/>
      <c r="G666" s="27"/>
      <c r="H666" s="54"/>
      <c r="I666" s="54"/>
      <c r="J666" s="54"/>
    </row>
    <row r="667" spans="2:10">
      <c r="B667" s="26"/>
      <c r="C667" s="26"/>
      <c r="D667" s="27"/>
      <c r="E667" s="27"/>
      <c r="F667" s="27"/>
      <c r="G667" s="27"/>
      <c r="H667" s="54"/>
      <c r="I667" s="54"/>
      <c r="J667" s="54"/>
    </row>
    <row r="668" spans="2:10">
      <c r="B668" s="26"/>
      <c r="C668" s="26"/>
      <c r="D668" s="27"/>
      <c r="E668" s="27"/>
      <c r="F668" s="27"/>
      <c r="G668" s="27"/>
      <c r="H668" s="54"/>
      <c r="I668" s="54"/>
      <c r="J668" s="54"/>
    </row>
  </sheetData>
  <sheetProtection algorithmName="SHA-512" hashValue="nUGMwJfawlRwEgxH9ZQvAyEZlCnzs2EUYz9hZMGfTfDmQihbh0tMhbnOKdK83JxZfljWUX7DcJq+cUEmZ4hcNQ==" saltValue="QuaiuTfcJiYLw8CZtWQldQ==" spinCount="100000" sheet="1" formatCells="0" formatColumns="0" formatRows="0" insertRows="0" insertColumns="0" insertHyperlinks="0" deleteColumns="0" deleteRows="0" sort="0" autoFilter="0" pivotTables="0"/>
  <pageMargins left="0.25" right="0.25" top="0.75" bottom="0.75" header="0.3" footer="0.3"/>
  <pageSetup paperSize="9" orientation="landscape"/>
  <headerFoot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86"/>
  <sheetViews>
    <sheetView showGridLines="0" topLeftCell="A5" workbookViewId="0">
      <selection activeCell="B12" sqref="B12:E12"/>
    </sheetView>
  </sheetViews>
  <sheetFormatPr defaultColWidth="12.5535714285714" defaultRowHeight="15" customHeight="1"/>
  <cols>
    <col min="1" max="1" width="3.4375" customWidth="1"/>
    <col min="2" max="2" width="43.5535714285714" customWidth="1"/>
    <col min="3" max="3" width="25.5535714285714" customWidth="1"/>
    <col min="4" max="5" width="12.8839285714286" style="1" customWidth="1"/>
    <col min="6" max="6" width="3.4375" style="1" customWidth="1"/>
    <col min="7" max="7" width="13.8839285714286" style="1" customWidth="1"/>
    <col min="8" max="8" width="20.8839285714286" style="2" customWidth="1"/>
    <col min="9" max="9" width="15.3303571428571" style="2" customWidth="1"/>
    <col min="10" max="10" width="197" style="2" customWidth="1"/>
    <col min="11" max="11" width="10.1071428571429" style="2" customWidth="1"/>
    <col min="12" max="12" width="10.3303571428571" style="2" customWidth="1"/>
    <col min="13" max="13" width="10.1071428571429" style="2" customWidth="1"/>
    <col min="14" max="14" width="12.1071428571429" style="2" customWidth="1"/>
    <col min="15" max="15" width="10.1071428571429" style="2" customWidth="1"/>
    <col min="16" max="16" width="10.3303571428571" style="2" customWidth="1"/>
    <col min="17" max="17" width="9.88392857142857" style="2" customWidth="1"/>
    <col min="18" max="18" width="11.5535714285714" style="2" customWidth="1"/>
    <col min="19" max="19" width="10.6607142857143" style="2" customWidth="1"/>
    <col min="20" max="20" width="11.5535714285714" style="2" customWidth="1"/>
    <col min="21" max="21" width="11" style="2" customWidth="1"/>
    <col min="22" max="22" width="12.4375" style="2" customWidth="1"/>
    <col min="23" max="23" width="11" style="2" customWidth="1"/>
    <col min="24" max="25" width="10.5535714285714" style="2" customWidth="1"/>
    <col min="26" max="26" width="13" style="2" customWidth="1"/>
    <col min="27" max="27" width="10.1071428571429" style="2" customWidth="1"/>
    <col min="28" max="28" width="13.6607142857143" style="2" customWidth="1"/>
    <col min="29" max="36" width="12.6607142857143" style="2" customWidth="1"/>
  </cols>
  <sheetData>
    <row r="1" ht="12.75" customHeight="1" spans="2:28">
      <c r="B1" s="3"/>
      <c r="C1" s="3"/>
      <c r="D1" s="4"/>
      <c r="E1" s="4"/>
      <c r="F1" s="4"/>
      <c r="G1" s="4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ht="12.75" customHeight="1" spans="2:28">
      <c r="B2" s="3"/>
      <c r="C2" s="3"/>
      <c r="D2" s="4"/>
      <c r="E2" s="4"/>
      <c r="F2" s="4"/>
      <c r="G2" s="4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2.75" customHeight="1" spans="2:28">
      <c r="B3" s="3"/>
      <c r="C3" s="3"/>
      <c r="D3" s="4"/>
      <c r="E3" s="4"/>
      <c r="F3" s="4"/>
      <c r="G3" s="4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ht="12.75" customHeight="1" spans="2:28">
      <c r="B4" s="3"/>
      <c r="C4" s="3"/>
      <c r="D4" s="4"/>
      <c r="E4" s="4"/>
      <c r="F4" s="4"/>
      <c r="G4" s="4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ht="12.75" customHeight="1" spans="2:28">
      <c r="B5" s="3"/>
      <c r="C5" s="3"/>
      <c r="D5" s="4"/>
      <c r="E5" s="4"/>
      <c r="F5" s="4"/>
      <c r="G5" s="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ht="12.75" customHeight="1" spans="2:28">
      <c r="B6" s="3"/>
      <c r="C6" s="3"/>
      <c r="D6" s="4"/>
      <c r="E6" s="4"/>
      <c r="F6" s="4"/>
      <c r="G6" s="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ht="12.75" customHeight="1" spans="2:28">
      <c r="B7" s="3"/>
      <c r="C7" s="3"/>
      <c r="D7" s="4"/>
      <c r="E7" s="4"/>
      <c r="F7" s="4"/>
      <c r="G7" s="4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12.75" customHeight="1" spans="2:28">
      <c r="B8" s="3"/>
      <c r="C8" s="3"/>
      <c r="D8" s="4"/>
      <c r="E8" s="4"/>
      <c r="F8" s="4"/>
      <c r="G8" s="4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12.75" customHeight="1" spans="2:28">
      <c r="B9" s="3"/>
      <c r="C9" s="3"/>
      <c r="D9" s="4"/>
      <c r="E9" s="4"/>
      <c r="F9" s="4"/>
      <c r="G9" s="4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12.75" customHeight="1" spans="2:28">
      <c r="B10" s="3"/>
      <c r="C10" s="3"/>
      <c r="D10" s="4"/>
      <c r="E10" s="4"/>
      <c r="F10" s="4"/>
      <c r="G10" s="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ht="12.75" customHeight="1" spans="2:28">
      <c r="B11" s="5"/>
      <c r="C11" s="5"/>
      <c r="D11" s="4"/>
      <c r="E11" s="4"/>
      <c r="F11" s="4"/>
      <c r="G11" s="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ht="36" customHeight="1" spans="2:28">
      <c r="B12" s="6" t="s">
        <v>57</v>
      </c>
      <c r="C12" s="7"/>
      <c r="D12" s="7"/>
      <c r="E12" s="7"/>
      <c r="F12" s="29"/>
      <c r="G12" s="29"/>
      <c r="H12" s="29"/>
      <c r="I12" s="29"/>
      <c r="J12" s="29"/>
      <c r="K12" s="32"/>
      <c r="L12" s="33"/>
      <c r="M12" s="33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ht="24.9" customHeight="1" spans="2:28">
      <c r="B13" s="8"/>
      <c r="C13" s="8"/>
      <c r="D13" s="9"/>
      <c r="E13" s="9"/>
      <c r="F13" s="30"/>
      <c r="G13" s="30"/>
      <c r="H13" s="30"/>
      <c r="I13" s="30"/>
      <c r="J13" s="30"/>
      <c r="K13" s="30"/>
      <c r="L13" s="34"/>
      <c r="M13" s="34"/>
      <c r="N13" s="34"/>
      <c r="O13" s="36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28"/>
    </row>
    <row r="14" ht="18" customHeight="1" spans="2:28">
      <c r="B14" s="10" t="s">
        <v>59</v>
      </c>
      <c r="C14" s="8"/>
      <c r="D14" s="9"/>
      <c r="E14" s="9"/>
      <c r="F14" s="30"/>
      <c r="G14" s="30"/>
      <c r="H14" s="30"/>
      <c r="I14" s="30"/>
      <c r="J14" s="30"/>
      <c r="K14" s="30"/>
      <c r="L14" s="34"/>
      <c r="M14" s="34"/>
      <c r="N14" s="34"/>
      <c r="O14" s="36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28"/>
    </row>
    <row r="15" ht="18" customHeight="1" spans="2:28">
      <c r="B15" s="11"/>
      <c r="C15" s="12" t="s">
        <v>62</v>
      </c>
      <c r="D15" s="12">
        <v>2023</v>
      </c>
      <c r="E15" s="12">
        <v>2024</v>
      </c>
      <c r="F15" s="30"/>
      <c r="G15" s="30"/>
      <c r="H15" s="30"/>
      <c r="I15" s="30"/>
      <c r="J15" s="30"/>
      <c r="K15" s="30"/>
      <c r="L15" s="34"/>
      <c r="M15" s="34"/>
      <c r="N15" s="34"/>
      <c r="O15" s="36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28"/>
    </row>
    <row r="16" ht="18" customHeight="1" spans="2:28">
      <c r="B16" s="11" t="s">
        <v>255</v>
      </c>
      <c r="C16" s="13" t="s">
        <v>101</v>
      </c>
      <c r="D16" s="14">
        <v>0</v>
      </c>
      <c r="E16" s="14">
        <v>0</v>
      </c>
      <c r="F16" s="30"/>
      <c r="G16" s="30"/>
      <c r="H16" s="30"/>
      <c r="I16" s="30"/>
      <c r="J16" s="30"/>
      <c r="K16" s="30"/>
      <c r="L16" s="34"/>
      <c r="M16" s="34"/>
      <c r="N16" s="34"/>
      <c r="O16" s="36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28"/>
    </row>
    <row r="17" ht="18" customHeight="1" spans="2:28">
      <c r="B17" s="11" t="s">
        <v>256</v>
      </c>
      <c r="C17" s="12" t="s">
        <v>72</v>
      </c>
      <c r="D17" s="14">
        <v>0</v>
      </c>
      <c r="E17" s="14">
        <v>0</v>
      </c>
      <c r="F17" s="30"/>
      <c r="G17" s="30"/>
      <c r="H17" s="30"/>
      <c r="I17" s="30"/>
      <c r="J17" s="30"/>
      <c r="K17" s="30"/>
      <c r="L17" s="34"/>
      <c r="M17" s="34"/>
      <c r="N17" s="34"/>
      <c r="O17" s="36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28"/>
    </row>
    <row r="18" ht="18" customHeight="1" spans="2:28">
      <c r="B18" s="11" t="s">
        <v>257</v>
      </c>
      <c r="C18" s="12" t="s">
        <v>72</v>
      </c>
      <c r="D18" s="11">
        <v>0</v>
      </c>
      <c r="E18" s="11">
        <v>0</v>
      </c>
      <c r="F18" s="30"/>
      <c r="G18" s="30"/>
      <c r="H18" s="30"/>
      <c r="I18" s="30"/>
      <c r="J18" s="30"/>
      <c r="K18" s="30"/>
      <c r="L18" s="34"/>
      <c r="M18" s="34"/>
      <c r="N18" s="34"/>
      <c r="O18" s="36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28"/>
    </row>
    <row r="19" ht="18" customHeight="1" spans="2:28">
      <c r="B19" s="11" t="s">
        <v>258</v>
      </c>
      <c r="C19" s="12" t="s">
        <v>72</v>
      </c>
      <c r="D19" s="11">
        <v>0</v>
      </c>
      <c r="E19" s="11">
        <v>0</v>
      </c>
      <c r="F19" s="30"/>
      <c r="G19" s="30"/>
      <c r="H19" s="30"/>
      <c r="I19" s="30"/>
      <c r="J19" s="30"/>
      <c r="K19" s="30"/>
      <c r="L19" s="34"/>
      <c r="M19" s="34"/>
      <c r="N19" s="34"/>
      <c r="O19" s="36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28"/>
    </row>
    <row r="20" ht="18" customHeight="1" spans="2:28">
      <c r="B20" s="11" t="s">
        <v>259</v>
      </c>
      <c r="C20" s="12" t="s">
        <v>72</v>
      </c>
      <c r="D20" s="15">
        <v>0</v>
      </c>
      <c r="E20" s="15">
        <v>0</v>
      </c>
      <c r="F20" s="30"/>
      <c r="G20" s="30"/>
      <c r="H20" s="30"/>
      <c r="I20" s="30"/>
      <c r="J20" s="30"/>
      <c r="K20" s="30"/>
      <c r="L20" s="34"/>
      <c r="M20" s="34"/>
      <c r="N20" s="34"/>
      <c r="O20" s="36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28"/>
    </row>
    <row r="21" ht="26.1" customHeight="1" spans="2:28">
      <c r="B21" s="16" t="s">
        <v>260</v>
      </c>
      <c r="C21" s="12" t="s">
        <v>261</v>
      </c>
      <c r="D21" s="15">
        <v>0</v>
      </c>
      <c r="E21" s="15">
        <v>0</v>
      </c>
      <c r="F21" s="30"/>
      <c r="G21" s="30"/>
      <c r="H21" s="30"/>
      <c r="I21" s="30"/>
      <c r="J21" s="30"/>
      <c r="K21" s="30"/>
      <c r="L21" s="34"/>
      <c r="M21" s="34"/>
      <c r="N21" s="34"/>
      <c r="O21" s="36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28"/>
    </row>
    <row r="22" ht="26.1" customHeight="1" spans="2:28">
      <c r="B22" s="16" t="s">
        <v>262</v>
      </c>
      <c r="C22" s="12" t="s">
        <v>261</v>
      </c>
      <c r="D22" s="15">
        <v>0</v>
      </c>
      <c r="E22" s="15">
        <v>0</v>
      </c>
      <c r="F22" s="30"/>
      <c r="G22" s="30"/>
      <c r="H22" s="30"/>
      <c r="I22" s="30"/>
      <c r="J22" s="30"/>
      <c r="K22" s="3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ht="18" customHeight="1" spans="2:28">
      <c r="B23" s="17"/>
      <c r="C23" s="18"/>
      <c r="D23" s="17"/>
      <c r="E23" s="17"/>
      <c r="F23" s="30"/>
      <c r="G23" s="30"/>
      <c r="H23" s="30"/>
      <c r="I23" s="30"/>
      <c r="J23" s="30"/>
      <c r="K23" s="3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ht="18" customHeight="1" spans="2:28">
      <c r="B24" s="19" t="s">
        <v>263</v>
      </c>
      <c r="C24" s="18"/>
      <c r="D24" s="17"/>
      <c r="E24" s="17"/>
      <c r="F24" s="30"/>
      <c r="G24" s="30"/>
      <c r="H24" s="30"/>
      <c r="I24" s="30"/>
      <c r="J24" s="30"/>
      <c r="K24" s="3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ht="18" customHeight="1" spans="2:28">
      <c r="B25" s="20"/>
      <c r="C25" s="21" t="s">
        <v>62</v>
      </c>
      <c r="D25" s="12">
        <v>2023</v>
      </c>
      <c r="E25" s="12">
        <v>2024</v>
      </c>
      <c r="F25" s="30"/>
      <c r="G25" s="31"/>
      <c r="H25" s="30"/>
      <c r="I25" s="30"/>
      <c r="J25" s="30"/>
      <c r="K25" s="30"/>
      <c r="L25" s="34"/>
      <c r="M25" s="34"/>
      <c r="N25" s="34"/>
      <c r="O25" s="37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9"/>
    </row>
    <row r="26" ht="18" customHeight="1" spans="2:28">
      <c r="B26" s="11" t="s">
        <v>264</v>
      </c>
      <c r="C26" s="21" t="s">
        <v>64</v>
      </c>
      <c r="D26" s="11">
        <v>100</v>
      </c>
      <c r="E26" s="11">
        <v>100</v>
      </c>
      <c r="F26" s="30"/>
      <c r="G26" s="30"/>
      <c r="H26" s="30"/>
      <c r="I26" s="30"/>
      <c r="J26" s="35"/>
      <c r="K26" s="30"/>
      <c r="L26" s="34"/>
      <c r="M26" s="34"/>
      <c r="N26" s="34"/>
      <c r="O26" s="36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28"/>
    </row>
    <row r="27" ht="18" customHeight="1" spans="2:28">
      <c r="B27" s="22" t="s">
        <v>265</v>
      </c>
      <c r="C27" s="12" t="s">
        <v>72</v>
      </c>
      <c r="D27" s="11">
        <v>6</v>
      </c>
      <c r="E27" s="11">
        <v>0</v>
      </c>
      <c r="F27" s="30"/>
      <c r="G27" s="30"/>
      <c r="H27" s="30"/>
      <c r="I27" s="30"/>
      <c r="J27" s="30"/>
      <c r="K27" s="3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ht="18" customHeight="1" spans="2:28">
      <c r="B28" s="23" t="s">
        <v>266</v>
      </c>
      <c r="C28" s="18"/>
      <c r="D28" s="17"/>
      <c r="E28" s="17"/>
      <c r="F28" s="30"/>
      <c r="G28" s="30"/>
      <c r="H28" s="30"/>
      <c r="I28" s="30"/>
      <c r="J28" s="30"/>
      <c r="K28" s="3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ht="18" customHeight="1" spans="2:28">
      <c r="B29" s="24"/>
      <c r="C29" s="18"/>
      <c r="D29" s="17"/>
      <c r="E29" s="17"/>
      <c r="F29" s="30"/>
      <c r="G29" s="30"/>
      <c r="H29" s="30"/>
      <c r="I29" s="30"/>
      <c r="J29" s="30"/>
      <c r="K29" s="3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ht="12.75" customHeight="1" spans="2:28">
      <c r="B30" s="25"/>
      <c r="C30" s="26"/>
      <c r="D30" s="27"/>
      <c r="E30" s="27"/>
      <c r="F30" s="4"/>
      <c r="G30" s="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ht="12.75" customHeight="1" spans="2:28">
      <c r="B31" s="26"/>
      <c r="C31" s="26"/>
      <c r="D31" s="27"/>
      <c r="E31" s="27"/>
      <c r="F31" s="4"/>
      <c r="G31" s="4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ht="12.75" customHeight="1" spans="2:28">
      <c r="B32" s="5"/>
      <c r="C32" s="5"/>
      <c r="D32" s="4"/>
      <c r="E32" s="4"/>
      <c r="F32" s="4"/>
      <c r="G32" s="4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ht="12.75" customHeight="1" spans="2:28">
      <c r="B33" s="5"/>
      <c r="C33" s="5"/>
      <c r="D33" s="4"/>
      <c r="E33" s="4"/>
      <c r="F33" s="4"/>
      <c r="G33" s="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ht="12.75" customHeight="1" spans="2:28">
      <c r="B34" s="5"/>
      <c r="C34" s="5"/>
      <c r="D34" s="4"/>
      <c r="E34" s="4"/>
      <c r="F34" s="4"/>
      <c r="G34" s="4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ht="12.75" customHeight="1" spans="2:28">
      <c r="B35" s="5"/>
      <c r="C35" s="5"/>
      <c r="D35" s="4"/>
      <c r="E35" s="4"/>
      <c r="F35" s="4"/>
      <c r="G35" s="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ht="12.75" customHeight="1" spans="2:28">
      <c r="B36" s="5"/>
      <c r="C36" s="5"/>
      <c r="D36" s="4"/>
      <c r="E36" s="4"/>
      <c r="F36" s="4"/>
      <c r="G36" s="4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ht="12.75" customHeight="1" spans="2:28">
      <c r="B37" s="5"/>
      <c r="C37" s="5"/>
      <c r="D37" s="4"/>
      <c r="E37" s="4"/>
      <c r="F37" s="4"/>
      <c r="G37" s="4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ht="12.75" customHeight="1" spans="2:28">
      <c r="B38" s="5"/>
      <c r="C38" s="5"/>
      <c r="D38" s="4"/>
      <c r="E38" s="4"/>
      <c r="F38" s="4"/>
      <c r="G38" s="4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ht="12.75" customHeight="1" spans="2:28">
      <c r="B39" s="5"/>
      <c r="C39" s="5"/>
      <c r="D39" s="4"/>
      <c r="E39" s="4"/>
      <c r="F39" s="4"/>
      <c r="G39" s="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ht="12.75" customHeight="1" spans="2:28">
      <c r="B40" s="5"/>
      <c r="C40" s="5"/>
      <c r="D40" s="4"/>
      <c r="E40" s="4"/>
      <c r="F40" s="4"/>
      <c r="G40" s="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ht="12.75" customHeight="1" spans="2:28">
      <c r="B41" s="5"/>
      <c r="C41" s="5"/>
      <c r="D41" s="4"/>
      <c r="E41" s="4"/>
      <c r="F41" s="4"/>
      <c r="G41" s="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ht="12.75" customHeight="1" spans="2:28">
      <c r="B42" s="5"/>
      <c r="C42" s="5"/>
      <c r="D42" s="4"/>
      <c r="E42" s="4"/>
      <c r="F42" s="4"/>
      <c r="G42" s="4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ht="12.75" customHeight="1" spans="2:28">
      <c r="B43" s="5"/>
      <c r="C43" s="5"/>
      <c r="D43" s="4"/>
      <c r="E43" s="4"/>
      <c r="F43" s="4"/>
      <c r="G43" s="4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2.75" customHeight="1" spans="2:28">
      <c r="B44" s="5"/>
      <c r="C44" s="5"/>
      <c r="D44" s="4"/>
      <c r="E44" s="4"/>
      <c r="F44" s="4"/>
      <c r="G44" s="4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ht="12.75" customHeight="1" spans="2:28">
      <c r="B45" s="5"/>
      <c r="C45" s="5"/>
      <c r="D45" s="4"/>
      <c r="E45" s="4"/>
      <c r="F45" s="4"/>
      <c r="G45" s="4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ht="12.75" customHeight="1" spans="2:28">
      <c r="B46" s="5"/>
      <c r="C46" s="5"/>
      <c r="D46" s="4"/>
      <c r="E46" s="4"/>
      <c r="F46" s="4"/>
      <c r="G46" s="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ht="12.75" customHeight="1" spans="2:28">
      <c r="B47" s="5"/>
      <c r="C47" s="5"/>
      <c r="D47" s="4"/>
      <c r="E47" s="4"/>
      <c r="F47" s="4"/>
      <c r="G47" s="4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ht="12.75" customHeight="1" spans="2:28">
      <c r="B48" s="5"/>
      <c r="C48" s="5"/>
      <c r="D48" s="4"/>
      <c r="E48" s="4"/>
      <c r="F48" s="4"/>
      <c r="G48" s="4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ht="12.75" customHeight="1" spans="2:28">
      <c r="B49" s="5"/>
      <c r="C49" s="5"/>
      <c r="D49" s="4"/>
      <c r="E49" s="4"/>
      <c r="F49" s="4"/>
      <c r="G49" s="4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ht="12.75" customHeight="1" spans="2:28">
      <c r="B50" s="5"/>
      <c r="C50" s="5"/>
      <c r="D50" s="4"/>
      <c r="E50" s="4"/>
      <c r="F50" s="4"/>
      <c r="G50" s="4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ht="12.75" customHeight="1" spans="2:28">
      <c r="B51" s="5"/>
      <c r="C51" s="5"/>
      <c r="D51" s="4"/>
      <c r="E51" s="4"/>
      <c r="F51" s="4"/>
      <c r="G51" s="4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ht="12.75" customHeight="1" spans="2:28">
      <c r="B52" s="5"/>
      <c r="C52" s="5"/>
      <c r="D52" s="4"/>
      <c r="E52" s="4"/>
      <c r="F52" s="4"/>
      <c r="G52" s="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ht="12.75" customHeight="1" spans="2:28">
      <c r="B53" s="5"/>
      <c r="C53" s="5"/>
      <c r="D53" s="4"/>
      <c r="E53" s="4"/>
      <c r="F53" s="4"/>
      <c r="G53" s="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ht="12.75" customHeight="1" spans="2:28">
      <c r="B54" s="5"/>
      <c r="C54" s="5"/>
      <c r="D54" s="4"/>
      <c r="E54" s="4"/>
      <c r="F54" s="4"/>
      <c r="G54" s="4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ht="12.75" customHeight="1" spans="2:28">
      <c r="B55" s="5"/>
      <c r="C55" s="5"/>
      <c r="D55" s="4"/>
      <c r="E55" s="4"/>
      <c r="F55" s="4"/>
      <c r="G55" s="4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ht="12.75" customHeight="1" spans="2:28">
      <c r="B56" s="5"/>
      <c r="C56" s="5"/>
      <c r="D56" s="4"/>
      <c r="E56" s="4"/>
      <c r="F56" s="4"/>
      <c r="G56" s="4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ht="12.75" customHeight="1" spans="2:28">
      <c r="B57" s="5"/>
      <c r="C57" s="5"/>
      <c r="D57" s="4"/>
      <c r="E57" s="4"/>
      <c r="F57" s="4"/>
      <c r="G57" s="4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ht="12.75" customHeight="1" spans="2:28">
      <c r="B58" s="5"/>
      <c r="C58" s="5"/>
      <c r="D58" s="4"/>
      <c r="E58" s="4"/>
      <c r="F58" s="4"/>
      <c r="G58" s="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ht="12.75" customHeight="1" spans="2:28">
      <c r="B59" s="5"/>
      <c r="C59" s="5"/>
      <c r="D59" s="4"/>
      <c r="E59" s="4"/>
      <c r="F59" s="4"/>
      <c r="G59" s="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ht="12.75" customHeight="1" spans="2:28">
      <c r="B60" s="5"/>
      <c r="C60" s="5"/>
      <c r="D60" s="4"/>
      <c r="E60" s="4"/>
      <c r="F60" s="4"/>
      <c r="G60" s="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ht="12.75" customHeight="1" spans="2:28">
      <c r="B61" s="5"/>
      <c r="C61" s="5"/>
      <c r="D61" s="4"/>
      <c r="E61" s="4"/>
      <c r="F61" s="4"/>
      <c r="G61" s="4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ht="12.75" customHeight="1" spans="2:28">
      <c r="B62" s="5"/>
      <c r="C62" s="5"/>
      <c r="D62" s="4"/>
      <c r="E62" s="4"/>
      <c r="F62" s="4"/>
      <c r="G62" s="4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ht="12.75" customHeight="1" spans="2:28">
      <c r="B63" s="5"/>
      <c r="C63" s="5"/>
      <c r="D63" s="4"/>
      <c r="E63" s="4"/>
      <c r="F63" s="4"/>
      <c r="G63" s="4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ht="12.75" customHeight="1" spans="2:28">
      <c r="B64" s="5"/>
      <c r="C64" s="5"/>
      <c r="D64" s="4"/>
      <c r="E64" s="4"/>
      <c r="F64" s="4"/>
      <c r="G64" s="4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ht="12.75" customHeight="1" spans="2:28">
      <c r="B65" s="5"/>
      <c r="C65" s="5"/>
      <c r="D65" s="4"/>
      <c r="E65" s="4"/>
      <c r="F65" s="4"/>
      <c r="G65" s="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ht="12.75" customHeight="1" spans="2:28">
      <c r="B66" s="5"/>
      <c r="C66" s="5"/>
      <c r="D66" s="4"/>
      <c r="E66" s="4"/>
      <c r="F66" s="4"/>
      <c r="G66" s="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ht="12.75" customHeight="1" spans="2:28">
      <c r="B67" s="5"/>
      <c r="C67" s="5"/>
      <c r="D67" s="4"/>
      <c r="E67" s="4"/>
      <c r="F67" s="4"/>
      <c r="G67" s="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2.75" customHeight="1" spans="2:28">
      <c r="B68" s="5"/>
      <c r="C68" s="5"/>
      <c r="D68" s="4"/>
      <c r="E68" s="4"/>
      <c r="F68" s="4"/>
      <c r="G68" s="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2.75" customHeight="1" spans="2:28">
      <c r="B69" s="5"/>
      <c r="C69" s="5"/>
      <c r="D69" s="4"/>
      <c r="E69" s="4"/>
      <c r="F69" s="4"/>
      <c r="G69" s="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2.75" customHeight="1" spans="2:28">
      <c r="B70" s="5"/>
      <c r="C70" s="5"/>
      <c r="D70" s="4"/>
      <c r="E70" s="4"/>
      <c r="F70" s="4"/>
      <c r="G70" s="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2.75" customHeight="1" spans="2:28">
      <c r="B71" s="5"/>
      <c r="C71" s="5"/>
      <c r="D71" s="4"/>
      <c r="E71" s="4"/>
      <c r="F71" s="4"/>
      <c r="G71" s="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2.75" customHeight="1" spans="2:28">
      <c r="B72" s="5"/>
      <c r="C72" s="5"/>
      <c r="D72" s="4"/>
      <c r="E72" s="4"/>
      <c r="F72" s="4"/>
      <c r="G72" s="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2.75" customHeight="1" spans="2:28">
      <c r="B73" s="5"/>
      <c r="C73" s="5"/>
      <c r="D73" s="4"/>
      <c r="E73" s="4"/>
      <c r="F73" s="4"/>
      <c r="G73" s="4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2.75" customHeight="1" spans="2:28">
      <c r="B74" s="5"/>
      <c r="C74" s="5"/>
      <c r="D74" s="4"/>
      <c r="E74" s="4"/>
      <c r="F74" s="4"/>
      <c r="G74" s="4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2.75" customHeight="1" spans="2:28">
      <c r="B75" s="5"/>
      <c r="C75" s="5"/>
      <c r="D75" s="4"/>
      <c r="E75" s="4"/>
      <c r="F75" s="4"/>
      <c r="G75" s="4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2.75" customHeight="1" spans="2:28">
      <c r="B76" s="5"/>
      <c r="C76" s="5"/>
      <c r="D76" s="4"/>
      <c r="E76" s="4"/>
      <c r="F76" s="4"/>
      <c r="G76" s="4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2.75" customHeight="1" spans="2:28">
      <c r="B77" s="5"/>
      <c r="C77" s="5"/>
      <c r="D77" s="4"/>
      <c r="E77" s="4"/>
      <c r="F77" s="4"/>
      <c r="G77" s="4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2.75" customHeight="1" spans="2:28">
      <c r="B78" s="5"/>
      <c r="C78" s="5"/>
      <c r="D78" s="4"/>
      <c r="E78" s="4"/>
      <c r="F78" s="4"/>
      <c r="G78" s="4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2.75" customHeight="1" spans="2:28">
      <c r="B79" s="5"/>
      <c r="C79" s="5"/>
      <c r="D79" s="4"/>
      <c r="E79" s="4"/>
      <c r="F79" s="4"/>
      <c r="G79" s="4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2.75" customHeight="1" spans="2:28">
      <c r="B80" s="5"/>
      <c r="C80" s="5"/>
      <c r="D80" s="4"/>
      <c r="E80" s="4"/>
      <c r="F80" s="4"/>
      <c r="G80" s="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2.75" customHeight="1" spans="2:28">
      <c r="B81" s="5"/>
      <c r="C81" s="5"/>
      <c r="D81" s="4"/>
      <c r="E81" s="4"/>
      <c r="F81" s="4"/>
      <c r="G81" s="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2.75" customHeight="1" spans="2:28">
      <c r="B82" s="5"/>
      <c r="C82" s="5"/>
      <c r="D82" s="4"/>
      <c r="E82" s="4"/>
      <c r="F82" s="4"/>
      <c r="G82" s="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2.75" customHeight="1" spans="2:28">
      <c r="B83" s="5"/>
      <c r="C83" s="5"/>
      <c r="D83" s="4"/>
      <c r="E83" s="4"/>
      <c r="F83" s="4"/>
      <c r="G83" s="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2.75" customHeight="1" spans="2:28">
      <c r="B84" s="5"/>
      <c r="C84" s="5"/>
      <c r="D84" s="4"/>
      <c r="E84" s="4"/>
      <c r="F84" s="4"/>
      <c r="G84" s="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2.75" customHeight="1" spans="2:28">
      <c r="B85" s="5"/>
      <c r="C85" s="5"/>
      <c r="D85" s="4"/>
      <c r="E85" s="4"/>
      <c r="F85" s="4"/>
      <c r="G85" s="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2.75" customHeight="1" spans="2:28">
      <c r="B86" s="5"/>
      <c r="C86" s="5"/>
      <c r="D86" s="4"/>
      <c r="E86" s="4"/>
      <c r="F86" s="4"/>
      <c r="G86" s="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</sheetData>
  <sheetProtection algorithmName="SHA-512" hashValue="S9pBDWn6C1gLiumXUM4IpdRHRgl0qB7+sqFNWu7kjfoDA8UPonHB5815ImOUD/S/zEcN/sounihkWSvpm66TSQ==" saltValue="DmjOReJG36/qLJsUUNYE2A==" spinCount="100000" sheet="1" formatCells="0" formatColumns="0" formatRows="0" insertRows="0" insertColumn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/>
  <headerFooter>
    <oddFooter>&amp;C&amp;P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11" master="" otherUserPermission="visible"/>
  <rangeList sheetStid="12" master="" otherUserPermission="visible"/>
  <rangeList sheetStid="15" master="" otherUserPermission="visible"/>
  <rangeList sheetStid="16" master="" otherUserPermission="visible"/>
  <rangeList sheetStid="17" master="" otherUserPermission="visible"/>
  <rangeList sheetStid="10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Кіріспе</vt:lpstr>
      <vt:lpstr>Мазмұны</vt:lpstr>
      <vt:lpstr>Корпоративтік басқару</vt:lpstr>
      <vt:lpstr>Сыбайлас жемқорлыққа қарсы күре</vt:lpstr>
      <vt:lpstr>Клиенттермен өзара әрекеттестік</vt:lpstr>
      <vt:lpstr>Қоғам алдындағы жауапкершілік</vt:lpstr>
      <vt:lpstr>Қоршаған ортаны қорғау</vt:lpstr>
      <vt:lpstr>Персонал</vt:lpstr>
      <vt:lpstr>Еңбекті қорғау және қауіпсіздік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Вебер Кристина Викторовна</dc:creator>
  <cp:lastModifiedBy>TatyanaLavrenyuk</cp:lastModifiedBy>
  <dcterms:created xsi:type="dcterms:W3CDTF">2023-02-22T17:57:00Z</dcterms:created>
  <cp:lastPrinted>2025-07-09T14:59:00Z</cp:lastPrinted>
  <dcterms:modified xsi:type="dcterms:W3CDTF">2025-07-17T00:28:44Z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63f7d8-0a32-44d9-adc6-565c5c6ef8fe_Enabled">
    <vt:lpwstr>true</vt:lpwstr>
  </property>
  <property fmtid="{D5CDD505-2E9C-101B-9397-08002B2CF9AE}" pid="3" name="MSIP_Label_3263f7d8-0a32-44d9-adc6-565c5c6ef8fe_SetDate">
    <vt:lpwstr>2023-02-20T11:56:45Z</vt:lpwstr>
  </property>
  <property fmtid="{D5CDD505-2E9C-101B-9397-08002B2CF9AE}" pid="4" name="MSIP_Label_3263f7d8-0a32-44d9-adc6-565c5c6ef8fe_Method">
    <vt:lpwstr>Privileged</vt:lpwstr>
  </property>
  <property fmtid="{D5CDD505-2E9C-101B-9397-08002B2CF9AE}" pid="5" name="MSIP_Label_3263f7d8-0a32-44d9-adc6-565c5c6ef8fe_Name">
    <vt:lpwstr>CLAPUBLIC Hide</vt:lpwstr>
  </property>
  <property fmtid="{D5CDD505-2E9C-101B-9397-08002B2CF9AE}" pid="6" name="MSIP_Label_3263f7d8-0a32-44d9-adc6-565c5c6ef8fe_SiteId">
    <vt:lpwstr>e0fd434d-ba64-497b-90d2-859c472e1a92</vt:lpwstr>
  </property>
  <property fmtid="{D5CDD505-2E9C-101B-9397-08002B2CF9AE}" pid="7" name="MSIP_Label_3263f7d8-0a32-44d9-adc6-565c5c6ef8fe_ActionId">
    <vt:lpwstr>dc97a110-99e4-491d-b1ef-2cddbeb7a796</vt:lpwstr>
  </property>
  <property fmtid="{D5CDD505-2E9C-101B-9397-08002B2CF9AE}" pid="8" name="MSIP_Label_3263f7d8-0a32-44d9-adc6-565c5c6ef8fe_ContentBits">
    <vt:lpwstr>0</vt:lpwstr>
  </property>
  <property fmtid="{D5CDD505-2E9C-101B-9397-08002B2CF9AE}" pid="9" name="KSOProductBuildVer">
    <vt:lpwstr>1033-6.15.0.8733</vt:lpwstr>
  </property>
  <property fmtid="{D5CDD505-2E9C-101B-9397-08002B2CF9AE}" pid="10" name="ICV">
    <vt:lpwstr>CD0E99D50746BACEC2326B68A41C0B2B_43</vt:lpwstr>
  </property>
</Properties>
</file>